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DSZ\MFS\GROST\WorkFiles\Оперативні\00_ОД _на сайт\2025\0425\"/>
    </mc:Choice>
  </mc:AlternateContent>
  <bookViews>
    <workbookView xWindow="0" yWindow="0" windowWidth="23040" windowHeight="9192" tabRatio="887"/>
  </bookViews>
  <sheets>
    <sheet name="region" sheetId="11" r:id="rId1"/>
    <sheet name="Total(kr)" sheetId="17" r:id="rId2"/>
    <sheet name="NonFin(kr)" sheetId="2" r:id="rId3"/>
    <sheet name="HouseHolds(kr)" sheetId="4" r:id="rId4"/>
    <sheet name="Total(dep)" sheetId="18" r:id="rId5"/>
    <sheet name="NonFin(dep)" sheetId="3" r:id="rId6"/>
    <sheet name="HouseHolds(dep)" sheetId="5" r:id="rId7"/>
    <sheet name="Total(inter_r_cred)" sheetId="19" r:id="rId8"/>
    <sheet name="Inter_r_cred(NonFin)" sheetId="6" r:id="rId9"/>
    <sheet name="Inter_r_cred(HouseHolds)" sheetId="8" r:id="rId10"/>
    <sheet name="Total(inter_r_dep)" sheetId="16" r:id="rId11"/>
    <sheet name="Inter_r_dep(NonFin)" sheetId="7" r:id="rId12"/>
    <sheet name="Inter_r_dep(HouseHolds)" sheetId="9" r:id="rId13"/>
  </sheets>
  <externalReferences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_____t04" localSheetId="0" hidden="1">{#N/A,#N/A,FALSE,"т04"}</definedName>
    <definedName name="_____t04" hidden="1">{#N/A,#N/A,FALSE,"т04"}</definedName>
    <definedName name="_____t06" localSheetId="0" hidden="1">{#N/A,#N/A,FALSE,"т04"}</definedName>
    <definedName name="_____t06" hidden="1">{#N/A,#N/A,FALSE,"т04"}</definedName>
    <definedName name="____t04" localSheetId="0" hidden="1">{#N/A,#N/A,FALSE,"т04"}</definedName>
    <definedName name="____t04" hidden="1">{#N/A,#N/A,FALSE,"т04"}</definedName>
    <definedName name="____t06" localSheetId="0" hidden="1">{#N/A,#N/A,FALSE,"т04"}</definedName>
    <definedName name="____t06" hidden="1">{#N/A,#N/A,FALSE,"т04"}</definedName>
    <definedName name="___t04" localSheetId="0" hidden="1">{#N/A,#N/A,FALSE,"т04"}</definedName>
    <definedName name="___t04" hidden="1">{#N/A,#N/A,FALSE,"т04"}</definedName>
    <definedName name="___t06" localSheetId="0" hidden="1">{#N/A,#N/A,FALSE,"т04"}</definedName>
    <definedName name="___t06" hidden="1">{#N/A,#N/A,FALSE,"т04"}</definedName>
    <definedName name="__t04" localSheetId="0" hidden="1">{#N/A,#N/A,FALSE,"т04"}</definedName>
    <definedName name="__t04" hidden="1">{#N/A,#N/A,FALSE,"т04"}</definedName>
    <definedName name="__t06" localSheetId="0" hidden="1">{#N/A,#N/A,FALSE,"т04"}</definedName>
    <definedName name="__t06" hidden="1">{#N/A,#N/A,FALSE,"т04"}</definedName>
    <definedName name="_t04" localSheetId="0" hidden="1">{#N/A,#N/A,FALSE,"т04"}</definedName>
    <definedName name="_t04" hidden="1">{#N/A,#N/A,FALSE,"т04"}</definedName>
    <definedName name="_t06" localSheetId="0" hidden="1">{#N/A,#N/A,FALSE,"т04"}</definedName>
    <definedName name="_t06" hidden="1">{#N/A,#N/A,FALSE,"т04"}</definedName>
    <definedName name="BAZA">'[1]Мульт-ор М2, швидкість'!$E:$E</definedName>
    <definedName name="data">'[2]2002'!$B$2:$B$378</definedName>
    <definedName name="drfgdfgf" localSheetId="0" hidden="1">{#N/A,#N/A,FALSE,"Лист4"}</definedName>
    <definedName name="drfgdfgf" hidden="1">{#N/A,#N/A,FALSE,"Лист4"}</definedName>
    <definedName name="g7.2" localSheetId="0" hidden="1">{#N/A,#N/A,FALSE,"т04"}</definedName>
    <definedName name="g7.2" hidden="1">{#N/A,#N/A,FALSE,"т04"}</definedName>
    <definedName name="kurs2001">'[2]2001'!$C$2:$AO$378</definedName>
    <definedName name="ll" localSheetId="0" hidden="1">{#N/A,#N/A,FALSE,"Лист4"}</definedName>
    <definedName name="ll" hidden="1">{#N/A,#N/A,FALSE,"Лист4"}</definedName>
    <definedName name="Months" localSheetId="0">region!#REF!</definedName>
    <definedName name="Months" localSheetId="4">#REF!</definedName>
    <definedName name="Months" localSheetId="7">#REF!</definedName>
    <definedName name="Months" localSheetId="10">#REF!</definedName>
    <definedName name="Months" localSheetId="1">#REF!</definedName>
    <definedName name="Months">#REF!</definedName>
    <definedName name="Months2" localSheetId="0">region!#REF!</definedName>
    <definedName name="Months2" localSheetId="4">#REF!</definedName>
    <definedName name="Months2" localSheetId="7">#REF!</definedName>
    <definedName name="Months2" localSheetId="10">#REF!</definedName>
    <definedName name="Months2" localSheetId="1">#REF!</definedName>
    <definedName name="Months2">#REF!</definedName>
    <definedName name="n" localSheetId="0" hidden="1">{#N/A,#N/A,FALSE,"Лист4"}</definedName>
    <definedName name="n" hidden="1">{#N/A,#N/A,FALSE,"Лист4"}</definedName>
    <definedName name="q" localSheetId="0" hidden="1">{#N/A,#N/A,FALSE,"т02бд"}</definedName>
    <definedName name="q" hidden="1">{#N/A,#N/A,FALSE,"т02бд"}</definedName>
    <definedName name="Region">region!$J$3:$J$27</definedName>
    <definedName name="t01англ" localSheetId="0" hidden="1">{#N/A,#N/A,FALSE,"т02бд"}</definedName>
    <definedName name="t01англ" hidden="1">{#N/A,#N/A,FALSE,"т02бд"}</definedName>
    <definedName name="t05n" localSheetId="0" hidden="1">{#N/A,#N/A,FALSE,"т04"}</definedName>
    <definedName name="t05n" hidden="1">{#N/A,#N/A,FALSE,"т04"}</definedName>
    <definedName name="t05nn" localSheetId="0" hidden="1">{#N/A,#N/A,FALSE,"т04"}</definedName>
    <definedName name="t05nn" hidden="1">{#N/A,#N/A,FALSE,"т04"}</definedName>
    <definedName name="valuta">'[2]2002'!$C$1:$AO$1</definedName>
    <definedName name="wrn.04." localSheetId="0" hidden="1">{#N/A,#N/A,FALSE,"т02бд"}</definedName>
    <definedName name="wrn.04." hidden="1">{#N/A,#N/A,FALSE,"т02бд"}</definedName>
    <definedName name="wrn.д02." localSheetId="0" hidden="1">{#N/A,#N/A,FALSE,"т02бд"}</definedName>
    <definedName name="wrn.д02." hidden="1">{#N/A,#N/A,FALSE,"т02бд"}</definedName>
    <definedName name="wrn.Інструкція." localSheetId="0" hidden="1">{#N/A,#N/A,FALSE,"Лист4"}</definedName>
    <definedName name="wrn.Інструкція." hidden="1">{#N/A,#N/A,FALSE,"Лист4"}</definedName>
    <definedName name="wrn.т171банки." localSheetId="0" hidden="1">{#N/A,#N/A,FALSE,"т17-1банки (2)"}</definedName>
    <definedName name="wrn.т171банки." hidden="1">{#N/A,#N/A,FALSE,"т17-1банки (2)"}</definedName>
    <definedName name="Years" localSheetId="0">OFFSET(region!#REF!,,,COUNTA(region!#REF!))</definedName>
    <definedName name="Years" localSheetId="4">OFFSET(#REF!,,,COUNTA(#REF!))</definedName>
    <definedName name="Years" localSheetId="7">OFFSET(#REF!,,,COUNTA(#REF!))</definedName>
    <definedName name="Years" localSheetId="10">OFFSET(#REF!,,,COUNTA(#REF!))</definedName>
    <definedName name="Years" localSheetId="1">OFFSET(#REF!,,,COUNTA(#REF!))</definedName>
    <definedName name="Years">OFFSET(#REF!,,,COUNTA(#REF!))</definedName>
    <definedName name="аа" localSheetId="0" hidden="1">{#N/A,#N/A,FALSE,"Лист4"}</definedName>
    <definedName name="аа" hidden="1">{#N/A,#N/A,FALSE,"Лист4"}</definedName>
    <definedName name="аааа" localSheetId="0" hidden="1">{#N/A,#N/A,FALSE,"Лист4"}</definedName>
    <definedName name="аааа" hidden="1">{#N/A,#N/A,FALSE,"Лист4"}</definedName>
    <definedName name="ааааа" localSheetId="0" hidden="1">{#N/A,#N/A,FALSE,"Лист4"}</definedName>
    <definedName name="ааааа" hidden="1">{#N/A,#N/A,FALSE,"Лист4"}</definedName>
    <definedName name="аааг" localSheetId="0" hidden="1">{#N/A,#N/A,FALSE,"Лист4"}</definedName>
    <definedName name="аааг" hidden="1">{#N/A,#N/A,FALSE,"Лист4"}</definedName>
    <definedName name="ааао" localSheetId="0" hidden="1">{#N/A,#N/A,FALSE,"Лист4"}</definedName>
    <definedName name="ааао" hidden="1">{#N/A,#N/A,FALSE,"Лист4"}</definedName>
    <definedName name="аааоркк" localSheetId="0" hidden="1">{#N/A,#N/A,FALSE,"Лист4"}</definedName>
    <definedName name="аааоркк" hidden="1">{#N/A,#N/A,FALSE,"Лист4"}</definedName>
    <definedName name="аарр" localSheetId="0" hidden="1">{#N/A,#N/A,FALSE,"Лист4"}</definedName>
    <definedName name="аарр" hidden="1">{#N/A,#N/A,FALSE,"Лист4"}</definedName>
    <definedName name="амп" localSheetId="0" hidden="1">{#N/A,#N/A,FALSE,"Лист4"}</definedName>
    <definedName name="амп" hidden="1">{#N/A,#N/A,FALSE,"Лист4"}</definedName>
    <definedName name="ап" localSheetId="0" hidden="1">{#N/A,#N/A,FALSE,"Лист4"}</definedName>
    <definedName name="ап" hidden="1">{#N/A,#N/A,FALSE,"Лист4"}</definedName>
    <definedName name="апро" localSheetId="0" hidden="1">{#N/A,#N/A,FALSE,"Лист4"}</definedName>
    <definedName name="апро" hidden="1">{#N/A,#N/A,FALSE,"Лист4"}</definedName>
    <definedName name="аунуну" localSheetId="0" hidden="1">{#N/A,#N/A,FALSE,"Лист4"}</definedName>
    <definedName name="аунуну" hidden="1">{#N/A,#N/A,FALSE,"Лист4"}</definedName>
    <definedName name="бб" localSheetId="0" hidden="1">{#N/A,#N/A,FALSE,"Лист4"}</definedName>
    <definedName name="бб" hidden="1">{#N/A,#N/A,FALSE,"Лист4"}</definedName>
    <definedName name="вап" localSheetId="0" hidden="1">{#N/A,#N/A,FALSE,"Лист4"}</definedName>
    <definedName name="вап" hidden="1">{#N/A,#N/A,FALSE,"Лист4"}</definedName>
    <definedName name="вапа" localSheetId="0" hidden="1">{#N/A,#N/A,FALSE,"Лист4"}</definedName>
    <definedName name="вапа" hidden="1">{#N/A,#N/A,FALSE,"Лист4"}</definedName>
    <definedName name="вапро" localSheetId="0" hidden="1">{#N/A,#N/A,FALSE,"Лист4"}</definedName>
    <definedName name="вапро" hidden="1">{#N/A,#N/A,FALSE,"Лист4"}</definedName>
    <definedName name="вау" localSheetId="0" hidden="1">{#N/A,#N/A,FALSE,"Лист4"}</definedName>
    <definedName name="вау" hidden="1">{#N/A,#N/A,FALSE,"Лист4"}</definedName>
    <definedName name="вв" localSheetId="0" hidden="1">{#N/A,#N/A,FALSE,"Лист4"}</definedName>
    <definedName name="вв" hidden="1">{#N/A,#N/A,FALSE,"Лист4"}</definedName>
    <definedName name="вмр" localSheetId="0" hidden="1">{#N/A,#N/A,FALSE,"Лист4"}</definedName>
    <definedName name="вмр" hidden="1">{#N/A,#N/A,FALSE,"Лист4"}</definedName>
    <definedName name="вруу" localSheetId="0" hidden="1">{#N/A,#N/A,FALSE,"Лист4"}</definedName>
    <definedName name="вруу" hidden="1">{#N/A,#N/A,FALSE,"Лист4"}</definedName>
    <definedName name="врууунуууу" localSheetId="0" hidden="1">{#N/A,#N/A,FALSE,"Лист4"}</definedName>
    <definedName name="врууунуууу" hidden="1">{#N/A,#N/A,FALSE,"Лист4"}</definedName>
    <definedName name="гг" localSheetId="0" hidden="1">{#N/A,#N/A,FALSE,"Лист4"}</definedName>
    <definedName name="гг" hidden="1">{#N/A,#N/A,FALSE,"Лист4"}</definedName>
    <definedName name="ггг" localSheetId="0" hidden="1">{#N/A,#N/A,FALSE,"Лист4"}</definedName>
    <definedName name="ггг" hidden="1">{#N/A,#N/A,FALSE,"Лист4"}</definedName>
    <definedName name="ггггг" localSheetId="0" hidden="1">{#N/A,#N/A,FALSE,"Лист4"}</definedName>
    <definedName name="ггггг" hidden="1">{#N/A,#N/A,FALSE,"Лист4"}</definedName>
    <definedName name="гго" localSheetId="0" hidden="1">{#N/A,#N/A,FALSE,"Лист4"}</definedName>
    <definedName name="гго" hidden="1">{#N/A,#N/A,FALSE,"Лист4"}</definedName>
    <definedName name="ггшшз" localSheetId="0" hidden="1">{#N/A,#N/A,FALSE,"Лист4"}</definedName>
    <definedName name="ггшшз" hidden="1">{#N/A,#N/A,FALSE,"Лист4"}</definedName>
    <definedName name="гр" localSheetId="0" hidden="1">{#N/A,#N/A,FALSE,"Лист4"}</definedName>
    <definedName name="гр" hidden="1">{#N/A,#N/A,FALSE,"Лист4"}</definedName>
    <definedName name="д17.1">'[3]д17-1'!$A$1:$H$1</definedName>
    <definedName name="ддд" localSheetId="0" hidden="1">{#N/A,#N/A,FALSE,"Лист4"}</definedName>
    <definedName name="ддд" hidden="1">{#N/A,#N/A,FALSE,"Лист4"}</definedName>
    <definedName name="е" localSheetId="0" hidden="1">{#N/A,#N/A,FALSE,"Лист4"}</definedName>
    <definedName name="е" hidden="1">{#N/A,#N/A,FALSE,"Лист4"}</definedName>
    <definedName name="ее" localSheetId="0" hidden="1">{#N/A,#N/A,FALSE,"Лист4"}</definedName>
    <definedName name="ее" hidden="1">{#N/A,#N/A,FALSE,"Лист4"}</definedName>
    <definedName name="ееге" localSheetId="0" hidden="1">{#N/A,#N/A,FALSE,"Лист4"}</definedName>
    <definedName name="ееге" hidden="1">{#N/A,#N/A,FALSE,"Лист4"}</definedName>
    <definedName name="еегше" localSheetId="0" hidden="1">{#N/A,#N/A,FALSE,"Лист4"}</definedName>
    <definedName name="еегше" hidden="1">{#N/A,#N/A,FALSE,"Лист4"}</definedName>
    <definedName name="еее" localSheetId="0" hidden="1">{#N/A,#N/A,FALSE,"Лист4"}</definedName>
    <definedName name="еее" hidden="1">{#N/A,#N/A,FALSE,"Лист4"}</definedName>
    <definedName name="ееее" localSheetId="0" hidden="1">{#N/A,#N/A,FALSE,"Лист4"}</definedName>
    <definedName name="ееее" hidden="1">{#N/A,#N/A,FALSE,"Лист4"}</definedName>
    <definedName name="ееекк" localSheetId="0" hidden="1">{#N/A,#N/A,FALSE,"Лист4"}</definedName>
    <definedName name="ееекк" hidden="1">{#N/A,#N/A,FALSE,"Лист4"}</definedName>
    <definedName name="еепке" localSheetId="0" hidden="1">{#N/A,#N/A,FALSE,"Лист4"}</definedName>
    <definedName name="еепке" hidden="1">{#N/A,#N/A,FALSE,"Лист4"}</definedName>
    <definedName name="еешгег" localSheetId="0" hidden="1">{#N/A,#N/A,FALSE,"Лист4"}</definedName>
    <definedName name="еешгег" hidden="1">{#N/A,#N/A,FALSE,"Лист4"}</definedName>
    <definedName name="екуц" localSheetId="0" hidden="1">{#N/A,#N/A,FALSE,"Лист4"}</definedName>
    <definedName name="екуц" hidden="1">{#N/A,#N/A,FALSE,"Лист4"}</definedName>
    <definedName name="енг" localSheetId="0" hidden="1">{#N/A,#N/A,FALSE,"Лист4"}</definedName>
    <definedName name="енг" hidden="1">{#N/A,#N/A,FALSE,"Лист4"}</definedName>
    <definedName name="епи" localSheetId="0" hidden="1">{#N/A,#N/A,FALSE,"Лист4"}</definedName>
    <definedName name="епи" hidden="1">{#N/A,#N/A,FALSE,"Лист4"}</definedName>
    <definedName name="ешгееуу" localSheetId="0" hidden="1">{#N/A,#N/A,FALSE,"Лист4"}</definedName>
    <definedName name="ешгееуу" hidden="1">{#N/A,#N/A,FALSE,"Лист4"}</definedName>
    <definedName name="є" localSheetId="0" hidden="1">{#N/A,#N/A,FALSE,"Лист4"}</definedName>
    <definedName name="є" hidden="1">{#N/A,#N/A,FALSE,"Лист4"}</definedName>
    <definedName name="єєє" localSheetId="0" hidden="1">{#N/A,#N/A,FALSE,"Лист4"}</definedName>
    <definedName name="єєє" hidden="1">{#N/A,#N/A,FALSE,"Лист4"}</definedName>
    <definedName name="єєєєєє" localSheetId="0" hidden="1">{#N/A,#N/A,FALSE,"Лист4"}</definedName>
    <definedName name="єєєєєє" hidden="1">{#N/A,#N/A,FALSE,"Лист4"}</definedName>
    <definedName name="єєєєєєє" localSheetId="0" hidden="1">{#N/A,#N/A,FALSE,"Лист4"}</definedName>
    <definedName name="єєєєєєє" hidden="1">{#N/A,#N/A,FALSE,"Лист4"}</definedName>
    <definedName name="єєєєєєє." localSheetId="0" hidden="1">{#N/A,#N/A,FALSE,"Лист4"}</definedName>
    <definedName name="єєєєєєє." hidden="1">{#N/A,#N/A,FALSE,"Лист4"}</definedName>
    <definedName name="єєєєєєєєєєєє" localSheetId="0" hidden="1">{#N/A,#N/A,FALSE,"Лист4"}</definedName>
    <definedName name="єєєєєєєєєєєє" hidden="1">{#N/A,#N/A,FALSE,"Лист4"}</definedName>
    <definedName name="єж" localSheetId="0" hidden="1">{#N/A,#N/A,FALSE,"Лист4"}</definedName>
    <definedName name="єж" hidden="1">{#N/A,#N/A,FALSE,"Лист4"}</definedName>
    <definedName name="жж" localSheetId="0" hidden="1">{#N/A,#N/A,FALSE,"Лист4"}</definedName>
    <definedName name="жж" hidden="1">{#N/A,#N/A,FALSE,"Лист4"}</definedName>
    <definedName name="житлове" localSheetId="0" hidden="1">{#N/A,#N/A,FALSE,"Лист4"}</definedName>
    <definedName name="житлове" hidden="1">{#N/A,#N/A,FALSE,"Лист4"}</definedName>
    <definedName name="збз1998" localSheetId="0">#REF!</definedName>
    <definedName name="збз1998" localSheetId="4">#REF!</definedName>
    <definedName name="збз1998" localSheetId="7">#REF!</definedName>
    <definedName name="збз1998" localSheetId="10">#REF!</definedName>
    <definedName name="збз1998" localSheetId="1">#REF!</definedName>
    <definedName name="збз1998">#REF!</definedName>
    <definedName name="здоровя" localSheetId="0" hidden="1">{#N/A,#N/A,FALSE,"Лист4"}</definedName>
    <definedName name="здоровя" hidden="1">{#N/A,#N/A,FALSE,"Лист4"}</definedName>
    <definedName name="зз" localSheetId="0" hidden="1">{#N/A,#N/A,FALSE,"Лист4"}</definedName>
    <definedName name="зз" hidden="1">{#N/A,#N/A,FALSE,"Лист4"}</definedName>
    <definedName name="ззз" localSheetId="0" hidden="1">{#N/A,#N/A,FALSE,"Лист4"}</definedName>
    <definedName name="ззз" hidden="1">{#N/A,#N/A,FALSE,"Лист4"}</definedName>
    <definedName name="зззз" localSheetId="0" hidden="1">{#N/A,#N/A,FALSE,"Лист4"}</definedName>
    <definedName name="зззз" hidden="1">{#N/A,#N/A,FALSE,"Лист4"}</definedName>
    <definedName name="ип" localSheetId="0" hidden="1">{#N/A,#N/A,FALSE,"Лист4"}</definedName>
    <definedName name="ип" hidden="1">{#N/A,#N/A,FALSE,"Лист4"}</definedName>
    <definedName name="ить" localSheetId="0" hidden="1">{#N/A,#N/A,FALSE,"Лист4"}</definedName>
    <definedName name="ить" hidden="1">{#N/A,#N/A,FALSE,"Лист4"}</definedName>
    <definedName name="іваа" localSheetId="0" hidden="1">{#N/A,#N/A,FALSE,"Лист4"}</definedName>
    <definedName name="іваа" hidden="1">{#N/A,#N/A,FALSE,"Лист4"}</definedName>
    <definedName name="івап" localSheetId="0" hidden="1">{#N/A,#N/A,FALSE,"Лист4"}</definedName>
    <definedName name="івап" hidden="1">{#N/A,#N/A,FALSE,"Лист4"}</definedName>
    <definedName name="івпа" localSheetId="0" hidden="1">{#N/A,#N/A,FALSE,"Лист4"}</definedName>
    <definedName name="івпа" hidden="1">{#N/A,#N/A,FALSE,"Лист4"}</definedName>
    <definedName name="іі" localSheetId="0" hidden="1">{#N/A,#N/A,FALSE,"Лист4"}</definedName>
    <definedName name="іі" hidden="1">{#N/A,#N/A,FALSE,"Лист4"}</definedName>
    <definedName name="ііі" localSheetId="0" hidden="1">{#N/A,#N/A,FALSE,"Лист4"}</definedName>
    <definedName name="ііі" hidden="1">{#N/A,#N/A,FALSE,"Лист4"}</definedName>
    <definedName name="іііі" localSheetId="0" hidden="1">{#N/A,#N/A,FALSE,"Лист4"}</definedName>
    <definedName name="іііі" hidden="1">{#N/A,#N/A,FALSE,"Лист4"}</definedName>
    <definedName name="ін" localSheetId="0" hidden="1">{#N/A,#N/A,FALSE,"Лист4"}</definedName>
    <definedName name="ін" hidden="1">{#N/A,#N/A,FALSE,"Лист4"}</definedName>
    <definedName name="інші" localSheetId="0" hidden="1">{#N/A,#N/A,FALSE,"Лист4"}</definedName>
    <definedName name="інші" hidden="1">{#N/A,#N/A,FALSE,"Лист4"}</definedName>
    <definedName name="іук" localSheetId="0" hidden="1">{#N/A,#N/A,FALSE,"Лист4"}</definedName>
    <definedName name="іук" hidden="1">{#N/A,#N/A,FALSE,"Лист4"}</definedName>
    <definedName name="їжд" localSheetId="0" hidden="1">{#N/A,#N/A,FALSE,"Лист4"}</definedName>
    <definedName name="їжд" hidden="1">{#N/A,#N/A,FALSE,"Лист4"}</definedName>
    <definedName name="ййй" localSheetId="0" hidden="1">{#N/A,#N/A,FALSE,"Лист4"}</definedName>
    <definedName name="ййй" hidden="1">{#N/A,#N/A,FALSE,"Лист4"}</definedName>
    <definedName name="йййй" localSheetId="0" hidden="1">{#N/A,#N/A,FALSE,"Лист4"}</definedName>
    <definedName name="йййй" hidden="1">{#N/A,#N/A,FALSE,"Лист4"}</definedName>
    <definedName name="кгккг" localSheetId="0" hidden="1">{#N/A,#N/A,FALSE,"Лист4"}</definedName>
    <definedName name="кгккг" hidden="1">{#N/A,#N/A,FALSE,"Лист4"}</definedName>
    <definedName name="кгкккк" localSheetId="0" hidden="1">{#N/A,#N/A,FALSE,"Лист4"}</definedName>
    <definedName name="кгкккк" hidden="1">{#N/A,#N/A,FALSE,"Лист4"}</definedName>
    <definedName name="кеуц" localSheetId="0" hidden="1">{#N/A,#N/A,FALSE,"Лист4"}</definedName>
    <definedName name="кеуц" hidden="1">{#N/A,#N/A,FALSE,"Лист4"}</definedName>
    <definedName name="кк" localSheetId="0" hidden="1">{#N/A,#N/A,FALSE,"Лист4"}</definedName>
    <definedName name="кк" hidden="1">{#N/A,#N/A,FALSE,"Лист4"}</definedName>
    <definedName name="ккгкг" localSheetId="0" hidden="1">{#N/A,#N/A,FALSE,"Лист4"}</definedName>
    <definedName name="ккгкг" hidden="1">{#N/A,#N/A,FALSE,"Лист4"}</definedName>
    <definedName name="ккк" localSheetId="0" hidden="1">{#N/A,#N/A,FALSE,"Лист4"}</definedName>
    <definedName name="ккк" hidden="1">{#N/A,#N/A,FALSE,"Лист4"}</definedName>
    <definedName name="кккну" localSheetId="0" hidden="1">{#N/A,#N/A,FALSE,"Лист4"}</definedName>
    <definedName name="кккну" hidden="1">{#N/A,#N/A,FALSE,"Лист4"}</definedName>
    <definedName name="кккокк" localSheetId="0" hidden="1">{#N/A,#N/A,FALSE,"Лист4"}</definedName>
    <definedName name="кккокк" hidden="1">{#N/A,#N/A,FALSE,"Лист4"}</definedName>
    <definedName name="комунальне" localSheetId="0" hidden="1">{#N/A,#N/A,FALSE,"Лист4"}</definedName>
    <definedName name="комунальне" hidden="1">{#N/A,#N/A,FALSE,"Лист4"}</definedName>
    <definedName name="кот" localSheetId="0" hidden="1">{#N/A,#N/A,FALSE,"Лист4"}</definedName>
    <definedName name="кот" hidden="1">{#N/A,#N/A,FALSE,"Лист4"}</definedName>
    <definedName name="кр" localSheetId="0" hidden="1">{#N/A,#N/A,FALSE,"Лист4"}</definedName>
    <definedName name="кр" hidden="1">{#N/A,#N/A,FALSE,"Лист4"}</definedName>
    <definedName name="культура" localSheetId="0" hidden="1">{#N/A,#N/A,FALSE,"Лист4"}</definedName>
    <definedName name="культура" hidden="1">{#N/A,#N/A,FALSE,"Лист4"}</definedName>
    <definedName name="л" localSheetId="0" hidden="1">{#N/A,#N/A,FALSE,"Лист4"}</definedName>
    <definedName name="л" hidden="1">{#N/A,#N/A,FALSE,"Лист4"}</definedName>
    <definedName name="лд" localSheetId="0" hidden="1">{#N/A,#N/A,FALSE,"Лист4"}</definedName>
    <definedName name="лд" hidden="1">{#N/A,#N/A,FALSE,"Лист4"}</definedName>
    <definedName name="лл" localSheetId="0" hidden="1">{#N/A,#N/A,FALSE,"Лист4"}</definedName>
    <definedName name="лл" hidden="1">{#N/A,#N/A,FALSE,"Лист4"}</definedName>
    <definedName name="ллл" localSheetId="0" hidden="1">{#N/A,#N/A,FALSE,"Лист4"}</definedName>
    <definedName name="ллл" hidden="1">{#N/A,#N/A,FALSE,"Лист4"}</definedName>
    <definedName name="лнпллпл" localSheetId="0" hidden="1">{#N/A,#N/A,FALSE,"Лист4"}</definedName>
    <definedName name="лнпллпл" hidden="1">{#N/A,#N/A,FALSE,"Лист4"}</definedName>
    <definedName name="М2">'[1]Мульт-ор М2, швидкість'!$C:$C</definedName>
    <definedName name="мак" localSheetId="0" hidden="1">{#N/A,#N/A,FALSE,"Лист4"}</definedName>
    <definedName name="мак" hidden="1">{#N/A,#N/A,FALSE,"Лист4"}</definedName>
    <definedName name="мм" localSheetId="0" hidden="1">{#N/A,#N/A,FALSE,"Лист4"}</definedName>
    <definedName name="мм" hidden="1">{#N/A,#N/A,FALSE,"Лист4"}</definedName>
    <definedName name="мпе" localSheetId="0" hidden="1">{#N/A,#N/A,FALSE,"Лист4"}</definedName>
    <definedName name="мпе" hidden="1">{#N/A,#N/A,FALSE,"Лист4"}</definedName>
    <definedName name="нгнгш" localSheetId="0" hidden="1">{#N/A,#N/A,FALSE,"Лист4"}</definedName>
    <definedName name="нгнгш" hidden="1">{#N/A,#N/A,FALSE,"Лист4"}</definedName>
    <definedName name="ннггг" localSheetId="0" hidden="1">{#N/A,#N/A,FALSE,"Лист4"}</definedName>
    <definedName name="ннггг" hidden="1">{#N/A,#N/A,FALSE,"Лист4"}</definedName>
    <definedName name="ннн" localSheetId="0" hidden="1">{#N/A,#N/A,FALSE,"Лист4"}</definedName>
    <definedName name="ннн" hidden="1">{#N/A,#N/A,FALSE,"Лист4"}</definedName>
    <definedName name="ннннг" localSheetId="0" hidden="1">{#N/A,#N/A,FALSE,"Лист4"}</definedName>
    <definedName name="ннннг" hidden="1">{#N/A,#N/A,FALSE,"Лист4"}</definedName>
    <definedName name="нннннннн" localSheetId="0" hidden="1">{#N/A,#N/A,FALSE,"Лист4"}</definedName>
    <definedName name="нннннннн" hidden="1">{#N/A,#N/A,FALSE,"Лист4"}</definedName>
    <definedName name="ннншенгке" localSheetId="0" hidden="1">{#N/A,#N/A,FALSE,"Лист4"}</definedName>
    <definedName name="ннншенгке" hidden="1">{#N/A,#N/A,FALSE,"Лист4"}</definedName>
    <definedName name="нншекк" localSheetId="0" hidden="1">{#N/A,#N/A,FALSE,"Лист4"}</definedName>
    <definedName name="нншекк" hidden="1">{#N/A,#N/A,FALSE,"Лист4"}</definedName>
    <definedName name="_xlnm.Print_Area" localSheetId="6">'HouseHolds(dep)'!$A$1:$M$39</definedName>
    <definedName name="_xlnm.Print_Area" localSheetId="3">'HouseHolds(kr)'!$A$1:$M$38</definedName>
    <definedName name="_xlnm.Print_Area" localSheetId="9">'Inter_r_cred(HouseHolds)'!$A$1:$S$41</definedName>
    <definedName name="_xlnm.Print_Area" localSheetId="8">'Inter_r_cred(NonFin)'!$A$1:$S$39</definedName>
    <definedName name="_xlnm.Print_Area" localSheetId="12">'Inter_r_dep(HouseHolds)'!$A$1:$P$39</definedName>
    <definedName name="_xlnm.Print_Area" localSheetId="11">'Inter_r_dep(NonFin)'!$A$1:$P$41</definedName>
    <definedName name="_xlnm.Print_Area" localSheetId="5">'NonFin(dep)'!$A$1:$M$40</definedName>
    <definedName name="_xlnm.Print_Area" localSheetId="2">'NonFin(kr)'!$A$1:$M$39</definedName>
    <definedName name="_xlnm.Print_Area" localSheetId="0">region!$A$2:$G$42</definedName>
    <definedName name="_xlnm.Print_Area" localSheetId="4">'Total(dep)'!$A$1:$M$40</definedName>
    <definedName name="_xlnm.Print_Area" localSheetId="7">'Total(inter_r_cred)'!$A$1:$S$39</definedName>
    <definedName name="_xlnm.Print_Area" localSheetId="10">'Total(inter_r_dep)'!$A$1:$P$40</definedName>
    <definedName name="_xlnm.Print_Area" localSheetId="1">'Total(kr)'!$A$1:$M$39</definedName>
    <definedName name="оггне" localSheetId="0" hidden="1">{#N/A,#N/A,FALSE,"Лист4"}</definedName>
    <definedName name="оггне" hidden="1">{#N/A,#N/A,FALSE,"Лист4"}</definedName>
    <definedName name="оллд" localSheetId="0" hidden="1">{#N/A,#N/A,FALSE,"Лист4"}</definedName>
    <definedName name="оллд" hidden="1">{#N/A,#N/A,FALSE,"Лист4"}</definedName>
    <definedName name="олол" localSheetId="0" hidden="1">{#N/A,#N/A,FALSE,"Лист4"}</definedName>
    <definedName name="олол" hidden="1">{#N/A,#N/A,FALSE,"Лист4"}</definedName>
    <definedName name="оо" localSheetId="0" hidden="1">{#N/A,#N/A,FALSE,"Лист4"}</definedName>
    <definedName name="оо" hidden="1">{#N/A,#N/A,FALSE,"Лист4"}</definedName>
    <definedName name="ооо" localSheetId="0" hidden="1">{#N/A,#N/A,FALSE,"Лист4"}</definedName>
    <definedName name="ооо" hidden="1">{#N/A,#N/A,FALSE,"Лист4"}</definedName>
    <definedName name="оооо" localSheetId="0" hidden="1">{#N/A,#N/A,FALSE,"Лист4"}</definedName>
    <definedName name="оооо" hidden="1">{#N/A,#N/A,FALSE,"Лист4"}</definedName>
    <definedName name="орнг" localSheetId="0" hidden="1">{#N/A,#N/A,FALSE,"Лист4"}</definedName>
    <definedName name="орнг" hidden="1">{#N/A,#N/A,FALSE,"Лист4"}</definedName>
    <definedName name="освіта" localSheetId="0" hidden="1">{#N/A,#N/A,FALSE,"Лист4"}</definedName>
    <definedName name="освіта" hidden="1">{#N/A,#N/A,FALSE,"Лист4"}</definedName>
    <definedName name="ох" localSheetId="0" hidden="1">{#N/A,#N/A,FALSE,"Лист4"}</definedName>
    <definedName name="ох" hidden="1">{#N/A,#N/A,FALSE,"Лист4"}</definedName>
    <definedName name="охорона" localSheetId="0" hidden="1">{#N/A,#N/A,FALSE,"Лист4"}</definedName>
    <definedName name="охорона" hidden="1">{#N/A,#N/A,FALSE,"Лист4"}</definedName>
    <definedName name="плеккккг" localSheetId="0" hidden="1">{#N/A,#N/A,FALSE,"Лист4"}</definedName>
    <definedName name="плеккккг" hidden="1">{#N/A,#N/A,FALSE,"Лист4"}</definedName>
    <definedName name="пллеелш" localSheetId="0" hidden="1">{#N/A,#N/A,FALSE,"Лист4"}</definedName>
    <definedName name="пллеелш" hidden="1">{#N/A,#N/A,FALSE,"Лист4"}</definedName>
    <definedName name="попле" localSheetId="0" hidden="1">{#N/A,#N/A,FALSE,"Лист4"}</definedName>
    <definedName name="попле" hidden="1">{#N/A,#N/A,FALSE,"Лист4"}</definedName>
    <definedName name="пот" localSheetId="0" hidden="1">{#N/A,#N/A,FALSE,"Лист4"}</definedName>
    <definedName name="пот" hidden="1">{#N/A,#N/A,FALSE,"Лист4"}</definedName>
    <definedName name="пп" localSheetId="0" hidden="1">{#N/A,#N/A,FALSE,"Лист4"}</definedName>
    <definedName name="пп" hidden="1">{#N/A,#N/A,FALSE,"Лист4"}</definedName>
    <definedName name="ппше" localSheetId="0" hidden="1">{#N/A,#N/A,FALSE,"Лист4"}</definedName>
    <definedName name="ппше" hidden="1">{#N/A,#N/A,FALSE,"Лист4"}</definedName>
    <definedName name="про" localSheetId="0" hidden="1">{#N/A,#N/A,FALSE,"Лист4"}</definedName>
    <definedName name="про" hidden="1">{#N/A,#N/A,FALSE,"Лист4"}</definedName>
    <definedName name="прое" localSheetId="0" hidden="1">{#N/A,#N/A,FALSE,"Лист4"}</definedName>
    <definedName name="прое" hidden="1">{#N/A,#N/A,FALSE,"Лист4"}</definedName>
    <definedName name="прои" localSheetId="0" hidden="1">{#N/A,#N/A,FALSE,"Лист4"}</definedName>
    <definedName name="прои" hidden="1">{#N/A,#N/A,FALSE,"Лист4"}</definedName>
    <definedName name="рор" localSheetId="0" hidden="1">{#N/A,#N/A,FALSE,"Лист4"}</definedName>
    <definedName name="рор" hidden="1">{#N/A,#N/A,FALSE,"Лист4"}</definedName>
    <definedName name="роро" localSheetId="0" hidden="1">{#N/A,#N/A,FALSE,"Лист4"}</definedName>
    <definedName name="роро" hidden="1">{#N/A,#N/A,FALSE,"Лист4"}</definedName>
    <definedName name="рррр" localSheetId="0" hidden="1">{#N/A,#N/A,FALSE,"Лист4"}</definedName>
    <definedName name="рррр" hidden="1">{#N/A,#N/A,FALSE,"Лист4"}</definedName>
    <definedName name="сми" localSheetId="0" hidden="1">{#N/A,#N/A,FALSE,"Лист4"}</definedName>
    <definedName name="сми" hidden="1">{#N/A,#N/A,FALSE,"Лист4"}</definedName>
    <definedName name="сс" localSheetId="0" hidden="1">{#N/A,#N/A,FALSE,"Лист4"}</definedName>
    <definedName name="сс" hidden="1">{#N/A,#N/A,FALSE,"Лист4"}</definedName>
    <definedName name="сум" localSheetId="0" hidden="1">{#N/A,#N/A,FALSE,"Лист4"}</definedName>
    <definedName name="сум" hidden="1">{#N/A,#N/A,FALSE,"Лист4"}</definedName>
    <definedName name="Суми" localSheetId="0" hidden="1">{#N/A,#N/A,FALSE,"Лист4"}</definedName>
    <definedName name="Суми" hidden="1">{#N/A,#N/A,FALSE,"Лист4"}</definedName>
    <definedName name="счу" localSheetId="0" hidden="1">{#N/A,#N/A,FALSE,"Лист4"}</definedName>
    <definedName name="счу" hidden="1">{#N/A,#N/A,FALSE,"Лист4"}</definedName>
    <definedName name="счя" localSheetId="0" hidden="1">{#N/A,#N/A,FALSE,"Лист4"}</definedName>
    <definedName name="счя" hidden="1">{#N/A,#N/A,FALSE,"Лист4"}</definedName>
    <definedName name="т01" localSheetId="0">#REF!</definedName>
    <definedName name="т01" localSheetId="4">#REF!</definedName>
    <definedName name="т01" localSheetId="7">#REF!</definedName>
    <definedName name="т01" localSheetId="10">#REF!</definedName>
    <definedName name="т01" localSheetId="1">#REF!</definedName>
    <definedName name="т01">#REF!</definedName>
    <definedName name="т05" localSheetId="0" hidden="1">{#N/A,#N/A,FALSE,"т04"}</definedName>
    <definedName name="т05" hidden="1">{#N/A,#N/A,FALSE,"т04"}</definedName>
    <definedName name="т06" localSheetId="0">#REF!</definedName>
    <definedName name="т06" localSheetId="4">#REF!</definedName>
    <definedName name="т06" localSheetId="7">#REF!</definedName>
    <definedName name="т06" localSheetId="10">#REF!</definedName>
    <definedName name="т06" localSheetId="1">#REF!</definedName>
    <definedName name="т06">#REF!</definedName>
    <definedName name="т07КБ98">'[4]т07(98)'!$A$1</definedName>
    <definedName name="т09СЕ98">'[5]т09(98) по сек-рам ек-ки'!$A$1</definedName>
    <definedName name="т15">[6]т15!$A$1</definedName>
    <definedName name="т17.1">'[7]т17-1(шаблон)'!$A$1:$H$1</definedName>
    <definedName name="т17.1.2001">'[7]т17-1(шаблон)'!$A$1:$H$1</definedName>
    <definedName name="т17.1обл2001">'[7]т17-1(шаблон)'!$A$1:$H$1</definedName>
    <definedName name="т17.2" localSheetId="0">#REF!</definedName>
    <definedName name="т17.2" localSheetId="4">#REF!</definedName>
    <definedName name="т17.2" localSheetId="7">#REF!</definedName>
    <definedName name="т17.2" localSheetId="10">#REF!</definedName>
    <definedName name="т17.2" localSheetId="1">#REF!</definedName>
    <definedName name="т17.2">#REF!</definedName>
    <definedName name="т17.2.2001">'[8]т17-2 '!$A$1</definedName>
    <definedName name="т17.3">'[8]т17-3'!$A$1:$L$2</definedName>
    <definedName name="т17.3.2001">'[8]т17-2 '!$A$1</definedName>
    <definedName name="т17.4" localSheetId="0">#REF!</definedName>
    <definedName name="т17.4" localSheetId="4">#REF!</definedName>
    <definedName name="т17.4" localSheetId="7">#REF!</definedName>
    <definedName name="т17.4" localSheetId="10">#REF!</definedName>
    <definedName name="т17.4" localSheetId="1">#REF!</definedName>
    <definedName name="т17.4">#REF!</definedName>
    <definedName name="т17.4.1999" localSheetId="0">#REF!</definedName>
    <definedName name="т17.4.1999" localSheetId="4">#REF!</definedName>
    <definedName name="т17.4.1999" localSheetId="7">#REF!</definedName>
    <definedName name="т17.4.1999" localSheetId="10">#REF!</definedName>
    <definedName name="т17.4.1999" localSheetId="1">#REF!</definedName>
    <definedName name="т17.4.1999">#REF!</definedName>
    <definedName name="т17.4.2001" localSheetId="0">#REF!</definedName>
    <definedName name="т17.4.2001" localSheetId="4">#REF!</definedName>
    <definedName name="т17.4.2001" localSheetId="7">#REF!</definedName>
    <definedName name="т17.4.2001" localSheetId="10">#REF!</definedName>
    <definedName name="т17.4.2001" localSheetId="1">#REF!</definedName>
    <definedName name="т17.4.2001">#REF!</definedName>
    <definedName name="т17.5.2001" localSheetId="0">#REF!</definedName>
    <definedName name="т17.5.2001" localSheetId="4">#REF!</definedName>
    <definedName name="т17.5.2001" localSheetId="7">#REF!</definedName>
    <definedName name="т17.5.2001" localSheetId="10">#REF!</definedName>
    <definedName name="т17.5.2001" localSheetId="1">#REF!</definedName>
    <definedName name="т17.5.2001">#REF!</definedName>
    <definedName name="т17мб">'[9]т17мб(шаблон)'!$A$1</definedName>
    <definedName name="т841" localSheetId="0" hidden="1">{#N/A,#N/A,FALSE,"т02бд"}</definedName>
    <definedName name="т841" hidden="1">{#N/A,#N/A,FALSE,"т02бд"}</definedName>
    <definedName name="тогн" localSheetId="0" hidden="1">{#N/A,#N/A,FALSE,"Лист4"}</definedName>
    <definedName name="тогн" hidden="1">{#N/A,#N/A,FALSE,"Лист4"}</definedName>
    <definedName name="трн" localSheetId="0" hidden="1">{#N/A,#N/A,FALSE,"Лист4"}</definedName>
    <definedName name="трн" hidden="1">{#N/A,#N/A,FALSE,"Лист4"}</definedName>
    <definedName name="ттт" localSheetId="0" hidden="1">{#N/A,#N/A,FALSE,"Лист4"}</definedName>
    <definedName name="ттт" hidden="1">{#N/A,#N/A,FALSE,"Лист4"}</definedName>
    <definedName name="ть" localSheetId="0" hidden="1">{#N/A,#N/A,FALSE,"Лист4"}</definedName>
    <definedName name="ть" hidden="1">{#N/A,#N/A,FALSE,"Лист4"}</definedName>
    <definedName name="уа" localSheetId="0" hidden="1">{#N/A,#N/A,FALSE,"Лист4"}</definedName>
    <definedName name="уа" hidden="1">{#N/A,#N/A,FALSE,"Лист4"}</definedName>
    <definedName name="увке" localSheetId="0" hidden="1">{#N/A,#N/A,FALSE,"Лист4"}</definedName>
    <definedName name="увке" hidden="1">{#N/A,#N/A,FALSE,"Лист4"}</definedName>
    <definedName name="уеунукнун" localSheetId="0" hidden="1">{#N/A,#N/A,FALSE,"Лист4"}</definedName>
    <definedName name="уеунукнун" hidden="1">{#N/A,#N/A,FALSE,"Лист4"}</definedName>
    <definedName name="уке" localSheetId="0" hidden="1">{#N/A,#N/A,FALSE,"Лист4"}</definedName>
    <definedName name="уке" hidden="1">{#N/A,#N/A,FALSE,"Лист4"}</definedName>
    <definedName name="укй" localSheetId="0" hidden="1">{#N/A,#N/A,FALSE,"Лист4"}</definedName>
    <definedName name="укй" hidden="1">{#N/A,#N/A,FALSE,"Лист4"}</definedName>
    <definedName name="укунн" localSheetId="0" hidden="1">{#N/A,#N/A,FALSE,"Лист4"}</definedName>
    <definedName name="укунн" hidden="1">{#N/A,#N/A,FALSE,"Лист4"}</definedName>
    <definedName name="унунен" localSheetId="0" hidden="1">{#N/A,#N/A,FALSE,"Лист4"}</definedName>
    <definedName name="унунен" hidden="1">{#N/A,#N/A,FALSE,"Лист4"}</definedName>
    <definedName name="унунун" localSheetId="0" hidden="1">{#N/A,#N/A,FALSE,"Лист4"}</definedName>
    <definedName name="унунун" hidden="1">{#N/A,#N/A,FALSE,"Лист4"}</definedName>
    <definedName name="унуу" localSheetId="0" hidden="1">{#N/A,#N/A,FALSE,"Лист4"}</definedName>
    <definedName name="унуу" hidden="1">{#N/A,#N/A,FALSE,"Лист4"}</definedName>
    <definedName name="унуун" localSheetId="0" hidden="1">{#N/A,#N/A,FALSE,"Лист4"}</definedName>
    <definedName name="унуун" hidden="1">{#N/A,#N/A,FALSE,"Лист4"}</definedName>
    <definedName name="унууу" localSheetId="0" hidden="1">{#N/A,#N/A,FALSE,"Лист4"}</definedName>
    <definedName name="унууу" hidden="1">{#N/A,#N/A,FALSE,"Лист4"}</definedName>
    <definedName name="управ" localSheetId="0" hidden="1">{#N/A,#N/A,FALSE,"Лист4"}</definedName>
    <definedName name="управ" hidden="1">{#N/A,#N/A,FALSE,"Лист4"}</definedName>
    <definedName name="управління" localSheetId="0" hidden="1">{#N/A,#N/A,FALSE,"Лист4"}</definedName>
    <definedName name="управління" hidden="1">{#N/A,#N/A,FALSE,"Лист4"}</definedName>
    <definedName name="уукее" localSheetId="0" hidden="1">{#N/A,#N/A,FALSE,"Лист4"}</definedName>
    <definedName name="уукее" hidden="1">{#N/A,#N/A,FALSE,"Лист4"}</definedName>
    <definedName name="ууннну" localSheetId="0" hidden="1">{#N/A,#N/A,FALSE,"Лист4"}</definedName>
    <definedName name="ууннну" hidden="1">{#N/A,#N/A,FALSE,"Лист4"}</definedName>
    <definedName name="ууну" localSheetId="0" hidden="1">{#N/A,#N/A,FALSE,"Лист4"}</definedName>
    <definedName name="ууну" hidden="1">{#N/A,#N/A,FALSE,"Лист4"}</definedName>
    <definedName name="уунунг" localSheetId="0" hidden="1">{#N/A,#N/A,FALSE,"Лист4"}</definedName>
    <definedName name="уунунг" hidden="1">{#N/A,#N/A,FALSE,"Лист4"}</definedName>
    <definedName name="уунунууу" localSheetId="0" hidden="1">{#N/A,#N/A,FALSE,"Лист4"}</definedName>
    <definedName name="уунунууу" hidden="1">{#N/A,#N/A,FALSE,"Лист4"}</definedName>
    <definedName name="уунуурр" localSheetId="0" hidden="1">{#N/A,#N/A,FALSE,"Лист4"}</definedName>
    <definedName name="уунуурр" hidden="1">{#N/A,#N/A,FALSE,"Лист4"}</definedName>
    <definedName name="уунуууу" localSheetId="0" hidden="1">{#N/A,#N/A,FALSE,"Лист4"}</definedName>
    <definedName name="уунуууу" hidden="1">{#N/A,#N/A,FALSE,"Лист4"}</definedName>
    <definedName name="ууу" localSheetId="0" hidden="1">{#N/A,#N/A,FALSE,"Лист4"}</definedName>
    <definedName name="ууу" hidden="1">{#N/A,#N/A,FALSE,"Лист4"}</definedName>
    <definedName name="ууунну" localSheetId="0" hidden="1">{#N/A,#N/A,FALSE,"Лист4"}</definedName>
    <definedName name="ууунну" hidden="1">{#N/A,#N/A,FALSE,"Лист4"}</definedName>
    <definedName name="ууунууууу" localSheetId="0" hidden="1">{#N/A,#N/A,FALSE,"Лист4"}</definedName>
    <definedName name="ууунууууу" hidden="1">{#N/A,#N/A,FALSE,"Лист4"}</definedName>
    <definedName name="уууу" localSheetId="0" hidden="1">{#N/A,#N/A,FALSE,"Лист4"}</definedName>
    <definedName name="уууу" hidden="1">{#N/A,#N/A,FALSE,"Лист4"}</definedName>
    <definedName name="уууу32" localSheetId="0" hidden="1">{#N/A,#N/A,FALSE,"Лист4"}</definedName>
    <definedName name="уууу32" hidden="1">{#N/A,#N/A,FALSE,"Лист4"}</definedName>
    <definedName name="уууун" localSheetId="0" hidden="1">{#N/A,#N/A,FALSE,"Лист4"}</definedName>
    <definedName name="уууун" hidden="1">{#N/A,#N/A,FALSE,"Лист4"}</definedName>
    <definedName name="фф" localSheetId="0" hidden="1">{#N/A,#N/A,FALSE,"Лист4"}</definedName>
    <definedName name="фф" hidden="1">{#N/A,#N/A,FALSE,"Лист4"}</definedName>
    <definedName name="ффф" localSheetId="0" hidden="1">{#N/A,#N/A,FALSE,"Лист4"}</definedName>
    <definedName name="ффф" hidden="1">{#N/A,#N/A,FALSE,"Лист4"}</definedName>
    <definedName name="фффф" localSheetId="0" hidden="1">{#N/A,#N/A,FALSE,"Лист4"}</definedName>
    <definedName name="фффф" hidden="1">{#N/A,#N/A,FALSE,"Лист4"}</definedName>
    <definedName name="ффффф" localSheetId="0" hidden="1">{#N/A,#N/A,FALSE,"Лист4"}</definedName>
    <definedName name="ффффф" hidden="1">{#N/A,#N/A,FALSE,"Лист4"}</definedName>
    <definedName name="хз" localSheetId="0" hidden="1">{#N/A,#N/A,FALSE,"Лист4"}</definedName>
    <definedName name="хз" hidden="1">{#N/A,#N/A,FALSE,"Лист4"}</definedName>
    <definedName name="хїз" localSheetId="0" hidden="1">{#N/A,#N/A,FALSE,"Лист4"}</definedName>
    <definedName name="хїз" hidden="1">{#N/A,#N/A,FALSE,"Лист4"}</definedName>
    <definedName name="ххх" localSheetId="0" hidden="1">{#N/A,#N/A,FALSE,"Лист4"}</definedName>
    <definedName name="ххх" hidden="1">{#N/A,#N/A,FALSE,"Лист4"}</definedName>
    <definedName name="ц" localSheetId="0" hidden="1">{#N/A,#N/A,FALSE,"Лист4"}</definedName>
    <definedName name="ц" hidden="1">{#N/A,#N/A,FALSE,"Лист4"}</definedName>
    <definedName name="цва" localSheetId="0" hidden="1">{#N/A,#N/A,FALSE,"Лист4"}</definedName>
    <definedName name="цва" hidden="1">{#N/A,#N/A,FALSE,"Лист4"}</definedName>
    <definedName name="цекццецце" localSheetId="0" hidden="1">{#N/A,#N/A,FALSE,"Лист4"}</definedName>
    <definedName name="цекццецце" hidden="1">{#N/A,#N/A,FALSE,"Лист4"}</definedName>
    <definedName name="цеце" localSheetId="0" hidden="1">{#N/A,#N/A,FALSE,"Лист4"}</definedName>
    <definedName name="цеце" hidden="1">{#N/A,#N/A,FALSE,"Лист4"}</definedName>
    <definedName name="цецеце" localSheetId="0" hidden="1">{#N/A,#N/A,FALSE,"Лист4"}</definedName>
    <definedName name="цецеце" hidden="1">{#N/A,#N/A,FALSE,"Лист4"}</definedName>
    <definedName name="цук" localSheetId="0" hidden="1">{#N/A,#N/A,FALSE,"Лист4"}</definedName>
    <definedName name="цук" hidden="1">{#N/A,#N/A,FALSE,"Лист4"}</definedName>
    <definedName name="цуку" localSheetId="0" hidden="1">{#N/A,#N/A,FALSE,"Лист4"}</definedName>
    <definedName name="цуку" hidden="1">{#N/A,#N/A,FALSE,"Лист4"}</definedName>
    <definedName name="цууу" localSheetId="0" hidden="1">{#N/A,#N/A,FALSE,"Лист4"}</definedName>
    <definedName name="цууу" hidden="1">{#N/A,#N/A,FALSE,"Лист4"}</definedName>
    <definedName name="цц" localSheetId="0" hidden="1">{#N/A,#N/A,FALSE,"Лист4"}</definedName>
    <definedName name="цц" hidden="1">{#N/A,#N/A,FALSE,"Лист4"}</definedName>
    <definedName name="ццвва" localSheetId="0" hidden="1">{#N/A,#N/A,FALSE,"Лист4"}</definedName>
    <definedName name="ццвва" hidden="1">{#N/A,#N/A,FALSE,"Лист4"}</definedName>
    <definedName name="ццецц" localSheetId="0" hidden="1">{#N/A,#N/A,FALSE,"Лист4"}</definedName>
    <definedName name="ццецц" hidden="1">{#N/A,#N/A,FALSE,"Лист4"}</definedName>
    <definedName name="ццеццке" localSheetId="0" hidden="1">{#N/A,#N/A,FALSE,"Лист4"}</definedName>
    <definedName name="ццеццке" hidden="1">{#N/A,#N/A,FALSE,"Лист4"}</definedName>
    <definedName name="ццеццкевап" localSheetId="0" hidden="1">{#N/A,#N/A,FALSE,"Лист4"}</definedName>
    <definedName name="ццеццкевап" hidden="1">{#N/A,#N/A,FALSE,"Лист4"}</definedName>
    <definedName name="ццке" localSheetId="0" hidden="1">{#N/A,#N/A,FALSE,"Лист4"}</definedName>
    <definedName name="ццке" hidden="1">{#N/A,#N/A,FALSE,"Лист4"}</definedName>
    <definedName name="ццук" localSheetId="0" hidden="1">{#N/A,#N/A,FALSE,"Лист4"}</definedName>
    <definedName name="ццук" hidden="1">{#N/A,#N/A,FALSE,"Лист4"}</definedName>
    <definedName name="цццецц" localSheetId="0" hidden="1">{#N/A,#N/A,FALSE,"Лист4"}</definedName>
    <definedName name="цццецц" hidden="1">{#N/A,#N/A,FALSE,"Лист4"}</definedName>
    <definedName name="цццкеец" localSheetId="0" hidden="1">{#N/A,#N/A,FALSE,"Лист4"}</definedName>
    <definedName name="цццкеец" hidden="1">{#N/A,#N/A,FALSE,"Лист4"}</definedName>
    <definedName name="цццц" localSheetId="0" hidden="1">{#N/A,#N/A,FALSE,"Лист4"}</definedName>
    <definedName name="цццц" hidden="1">{#N/A,#N/A,FALSE,"Лист4"}</definedName>
    <definedName name="ццццкц" localSheetId="0" hidden="1">{#N/A,#N/A,FALSE,"Лист4"}</definedName>
    <definedName name="ццццкц" hidden="1">{#N/A,#N/A,FALSE,"Лист4"}</definedName>
    <definedName name="ццццц" localSheetId="0" hidden="1">{#N/A,#N/A,FALSE,"Лист4"}</definedName>
    <definedName name="ццццц" hidden="1">{#N/A,#N/A,FALSE,"Лист4"}</definedName>
    <definedName name="цццццц" localSheetId="0" hidden="1">{#N/A,#N/A,FALSE,"Лист4"}</definedName>
    <definedName name="цццццц" hidden="1">{#N/A,#N/A,FALSE,"Лист4"}</definedName>
    <definedName name="чву" localSheetId="0" hidden="1">{#N/A,#N/A,FALSE,"Лист4"}</definedName>
    <definedName name="чву" hidden="1">{#N/A,#N/A,FALSE,"Лист4"}</definedName>
    <definedName name="чч" localSheetId="0" hidden="1">{#N/A,#N/A,FALSE,"Лист4"}</definedName>
    <definedName name="чч" hidden="1">{#N/A,#N/A,FALSE,"Лист4"}</definedName>
    <definedName name="ччч" localSheetId="0" hidden="1">{#N/A,#N/A,FALSE,"Лист4"}</definedName>
    <definedName name="ччч" hidden="1">{#N/A,#N/A,FALSE,"Лист4"}</definedName>
    <definedName name="шш" localSheetId="0" hidden="1">{#N/A,#N/A,FALSE,"Лист4"}</definedName>
    <definedName name="шш" hidden="1">{#N/A,#N/A,FALSE,"Лист4"}</definedName>
    <definedName name="шшшш" localSheetId="0" hidden="1">{#N/A,#N/A,FALSE,"Лист4"}</definedName>
    <definedName name="шшшш" hidden="1">{#N/A,#N/A,FALSE,"Лист4"}</definedName>
    <definedName name="щщ" localSheetId="0" hidden="1">{#N/A,#N/A,FALSE,"Лист4"}</definedName>
    <definedName name="щщ" hidden="1">{#N/A,#N/A,FALSE,"Лист4"}</definedName>
    <definedName name="щщщ" localSheetId="0" hidden="1">{#N/A,#N/A,FALSE,"Лист4"}</definedName>
    <definedName name="щщщ" hidden="1">{#N/A,#N/A,FALSE,"Лист4"}</definedName>
    <definedName name="щщщшг" localSheetId="0" hidden="1">{#N/A,#N/A,FALSE,"Лист4"}</definedName>
    <definedName name="щщщшг" hidden="1">{#N/A,#N/A,FALSE,"Лист4"}</definedName>
    <definedName name="юю" localSheetId="0" hidden="1">{#N/A,#N/A,FALSE,"Лист4"}</definedName>
    <definedName name="юю" hidden="1">{#N/A,#N/A,FALSE,"Лист4"}</definedName>
    <definedName name="ююю" localSheetId="0" hidden="1">{#N/A,#N/A,FALSE,"Лист4"}</definedName>
    <definedName name="ююю" hidden="1">{#N/A,#N/A,FALSE,"Лист4"}</definedName>
    <definedName name="яяя" localSheetId="0" hidden="1">{#N/A,#N/A,FALSE,"Лист4"}</definedName>
    <definedName name="яяя" hidden="1">{#N/A,#N/A,FALSE,"Лист4"}</definedName>
    <definedName name="яяяя" localSheetId="0" hidden="1">{#N/A,#N/A,FALSE,"Лист4"}</definedName>
    <definedName name="яяяя" hidden="1">{#N/A,#N/A,FALSE,"Лист4"}</definedName>
  </definedNames>
  <calcPr calcId="162913"/>
</workbook>
</file>

<file path=xl/calcChain.xml><?xml version="1.0" encoding="utf-8"?>
<calcChain xmlns="http://schemas.openxmlformats.org/spreadsheetml/2006/main">
  <c r="P37" i="9" l="1"/>
  <c r="O37" i="9"/>
  <c r="N37" i="9"/>
  <c r="M37" i="9"/>
  <c r="L37" i="9"/>
  <c r="K37" i="9"/>
  <c r="J37" i="9"/>
  <c r="I37" i="9"/>
  <c r="H37" i="9"/>
  <c r="G37" i="9"/>
  <c r="F37" i="9"/>
  <c r="E37" i="9"/>
  <c r="D37" i="9"/>
  <c r="C37" i="9"/>
  <c r="B37" i="9"/>
  <c r="P36" i="9"/>
  <c r="O36" i="9"/>
  <c r="N36" i="9"/>
  <c r="M36" i="9"/>
  <c r="L36" i="9"/>
  <c r="K36" i="9"/>
  <c r="J36" i="9"/>
  <c r="I36" i="9"/>
  <c r="H36" i="9"/>
  <c r="G36" i="9"/>
  <c r="F36" i="9"/>
  <c r="E36" i="9"/>
  <c r="D36" i="9"/>
  <c r="C36" i="9"/>
  <c r="B36" i="9"/>
  <c r="P35" i="9"/>
  <c r="O35" i="9"/>
  <c r="N35" i="9"/>
  <c r="M35" i="9"/>
  <c r="L35" i="9"/>
  <c r="K35" i="9"/>
  <c r="J35" i="9"/>
  <c r="I35" i="9"/>
  <c r="H35" i="9"/>
  <c r="G35" i="9"/>
  <c r="F35" i="9"/>
  <c r="E35" i="9"/>
  <c r="D35" i="9"/>
  <c r="C35" i="9"/>
  <c r="B35" i="9"/>
  <c r="P34" i="9"/>
  <c r="O34" i="9"/>
  <c r="N34" i="9"/>
  <c r="M34" i="9"/>
  <c r="L34" i="9"/>
  <c r="K34" i="9"/>
  <c r="J34" i="9"/>
  <c r="I34" i="9"/>
  <c r="H34" i="9"/>
  <c r="G34" i="9"/>
  <c r="F34" i="9"/>
  <c r="E34" i="9"/>
  <c r="D34" i="9"/>
  <c r="C34" i="9"/>
  <c r="B34" i="9"/>
  <c r="P33" i="9"/>
  <c r="O33" i="9"/>
  <c r="N33" i="9"/>
  <c r="M33" i="9"/>
  <c r="L33" i="9"/>
  <c r="K33" i="9"/>
  <c r="J33" i="9"/>
  <c r="I33" i="9"/>
  <c r="H33" i="9"/>
  <c r="G33" i="9"/>
  <c r="F33" i="9"/>
  <c r="E33" i="9"/>
  <c r="D33" i="9"/>
  <c r="C33" i="9"/>
  <c r="B33" i="9"/>
  <c r="P32" i="9"/>
  <c r="O32" i="9"/>
  <c r="N32" i="9"/>
  <c r="M32" i="9"/>
  <c r="L32" i="9"/>
  <c r="K32" i="9"/>
  <c r="J32" i="9"/>
  <c r="I32" i="9"/>
  <c r="H32" i="9"/>
  <c r="G32" i="9"/>
  <c r="F32" i="9"/>
  <c r="E32" i="9"/>
  <c r="D32" i="9"/>
  <c r="C32" i="9"/>
  <c r="B32" i="9"/>
  <c r="P31" i="9"/>
  <c r="O31" i="9"/>
  <c r="N31" i="9"/>
  <c r="M31" i="9"/>
  <c r="L31" i="9"/>
  <c r="K31" i="9"/>
  <c r="J31" i="9"/>
  <c r="I31" i="9"/>
  <c r="H31" i="9"/>
  <c r="G31" i="9"/>
  <c r="F31" i="9"/>
  <c r="E31" i="9"/>
  <c r="D31" i="9"/>
  <c r="C31" i="9"/>
  <c r="B31" i="9"/>
  <c r="P30" i="9"/>
  <c r="O30" i="9"/>
  <c r="N30" i="9"/>
  <c r="M30" i="9"/>
  <c r="L30" i="9"/>
  <c r="K30" i="9"/>
  <c r="J30" i="9"/>
  <c r="I30" i="9"/>
  <c r="H30" i="9"/>
  <c r="G30" i="9"/>
  <c r="F30" i="9"/>
  <c r="E30" i="9"/>
  <c r="D30" i="9"/>
  <c r="C30" i="9"/>
  <c r="B30" i="9"/>
  <c r="P29" i="9"/>
  <c r="O29" i="9"/>
  <c r="N29" i="9"/>
  <c r="M29" i="9"/>
  <c r="L29" i="9"/>
  <c r="K29" i="9"/>
  <c r="J29" i="9"/>
  <c r="I29" i="9"/>
  <c r="H29" i="9"/>
  <c r="G29" i="9"/>
  <c r="F29" i="9"/>
  <c r="E29" i="9"/>
  <c r="D29" i="9"/>
  <c r="C29" i="9"/>
  <c r="B29" i="9"/>
  <c r="P28" i="9"/>
  <c r="O28" i="9"/>
  <c r="N28" i="9"/>
  <c r="M28" i="9"/>
  <c r="L28" i="9"/>
  <c r="K28" i="9"/>
  <c r="J28" i="9"/>
  <c r="I28" i="9"/>
  <c r="H28" i="9"/>
  <c r="G28" i="9"/>
  <c r="F28" i="9"/>
  <c r="E28" i="9"/>
  <c r="D28" i="9"/>
  <c r="C28" i="9"/>
  <c r="B28" i="9"/>
  <c r="P27" i="9"/>
  <c r="O27" i="9"/>
  <c r="N27" i="9"/>
  <c r="M27" i="9"/>
  <c r="L27" i="9"/>
  <c r="K27" i="9"/>
  <c r="J27" i="9"/>
  <c r="I27" i="9"/>
  <c r="H27" i="9"/>
  <c r="G27" i="9"/>
  <c r="F27" i="9"/>
  <c r="E27" i="9"/>
  <c r="D27" i="9"/>
  <c r="C27" i="9"/>
  <c r="B27" i="9"/>
  <c r="P26" i="9"/>
  <c r="O26" i="9"/>
  <c r="N26" i="9"/>
  <c r="M26" i="9"/>
  <c r="L26" i="9"/>
  <c r="K26" i="9"/>
  <c r="J26" i="9"/>
  <c r="I26" i="9"/>
  <c r="H26" i="9"/>
  <c r="G26" i="9"/>
  <c r="F26" i="9"/>
  <c r="E26" i="9"/>
  <c r="D26" i="9"/>
  <c r="C26" i="9"/>
  <c r="B26" i="9"/>
  <c r="P25" i="9"/>
  <c r="O25" i="9"/>
  <c r="N25" i="9"/>
  <c r="M25" i="9"/>
  <c r="L25" i="9"/>
  <c r="K25" i="9"/>
  <c r="J25" i="9"/>
  <c r="I25" i="9"/>
  <c r="H25" i="9"/>
  <c r="G25" i="9"/>
  <c r="F25" i="9"/>
  <c r="E25" i="9"/>
  <c r="D25" i="9"/>
  <c r="C25" i="9"/>
  <c r="B25" i="9"/>
  <c r="P24" i="9"/>
  <c r="O24" i="9"/>
  <c r="N24" i="9"/>
  <c r="M24" i="9"/>
  <c r="L24" i="9"/>
  <c r="K24" i="9"/>
  <c r="J24" i="9"/>
  <c r="I24" i="9"/>
  <c r="H24" i="9"/>
  <c r="G24" i="9"/>
  <c r="F24" i="9"/>
  <c r="E24" i="9"/>
  <c r="D24" i="9"/>
  <c r="C24" i="9"/>
  <c r="B24" i="9"/>
  <c r="P23" i="9"/>
  <c r="O23" i="9"/>
  <c r="N23" i="9"/>
  <c r="M23" i="9"/>
  <c r="L23" i="9"/>
  <c r="K23" i="9"/>
  <c r="J23" i="9"/>
  <c r="I23" i="9"/>
  <c r="H23" i="9"/>
  <c r="G23" i="9"/>
  <c r="F23" i="9"/>
  <c r="E23" i="9"/>
  <c r="D23" i="9"/>
  <c r="C23" i="9"/>
  <c r="B23" i="9"/>
  <c r="P22" i="9"/>
  <c r="O22" i="9"/>
  <c r="N22" i="9"/>
  <c r="M22" i="9"/>
  <c r="L22" i="9"/>
  <c r="K22" i="9"/>
  <c r="J22" i="9"/>
  <c r="I22" i="9"/>
  <c r="H22" i="9"/>
  <c r="G22" i="9"/>
  <c r="F22" i="9"/>
  <c r="E22" i="9"/>
  <c r="D22" i="9"/>
  <c r="C22" i="9"/>
  <c r="B22" i="9"/>
  <c r="P21" i="9"/>
  <c r="O21" i="9"/>
  <c r="N21" i="9"/>
  <c r="M21" i="9"/>
  <c r="L21" i="9"/>
  <c r="K21" i="9"/>
  <c r="J21" i="9"/>
  <c r="I21" i="9"/>
  <c r="H21" i="9"/>
  <c r="G21" i="9"/>
  <c r="F21" i="9"/>
  <c r="E21" i="9"/>
  <c r="D21" i="9"/>
  <c r="C21" i="9"/>
  <c r="B21" i="9"/>
  <c r="P20" i="9"/>
  <c r="O20" i="9"/>
  <c r="N20" i="9"/>
  <c r="M20" i="9"/>
  <c r="L20" i="9"/>
  <c r="K20" i="9"/>
  <c r="J20" i="9"/>
  <c r="I20" i="9"/>
  <c r="H20" i="9"/>
  <c r="G20" i="9"/>
  <c r="F20" i="9"/>
  <c r="E20" i="9"/>
  <c r="D20" i="9"/>
  <c r="C20" i="9"/>
  <c r="B20" i="9"/>
  <c r="P19" i="9"/>
  <c r="O19" i="9"/>
  <c r="N19" i="9"/>
  <c r="M19" i="9"/>
  <c r="L19" i="9"/>
  <c r="K19" i="9"/>
  <c r="J19" i="9"/>
  <c r="I19" i="9"/>
  <c r="H19" i="9"/>
  <c r="G19" i="9"/>
  <c r="F19" i="9"/>
  <c r="E19" i="9"/>
  <c r="D19" i="9"/>
  <c r="C19" i="9"/>
  <c r="B19" i="9"/>
  <c r="P18" i="9"/>
  <c r="O18" i="9"/>
  <c r="N18" i="9"/>
  <c r="M18" i="9"/>
  <c r="L18" i="9"/>
  <c r="K18" i="9"/>
  <c r="J18" i="9"/>
  <c r="I18" i="9"/>
  <c r="H18" i="9"/>
  <c r="G18" i="9"/>
  <c r="F18" i="9"/>
  <c r="E18" i="9"/>
  <c r="D18" i="9"/>
  <c r="C18" i="9"/>
  <c r="B18" i="9"/>
  <c r="P17" i="9"/>
  <c r="O17" i="9"/>
  <c r="N17" i="9"/>
  <c r="M17" i="9"/>
  <c r="L17" i="9"/>
  <c r="K17" i="9"/>
  <c r="J17" i="9"/>
  <c r="I17" i="9"/>
  <c r="H17" i="9"/>
  <c r="G17" i="9"/>
  <c r="F17" i="9"/>
  <c r="E17" i="9"/>
  <c r="D17" i="9"/>
  <c r="C17" i="9"/>
  <c r="B17" i="9"/>
  <c r="P16" i="9"/>
  <c r="O16" i="9"/>
  <c r="N16" i="9"/>
  <c r="M16" i="9"/>
  <c r="L16" i="9"/>
  <c r="K16" i="9"/>
  <c r="J16" i="9"/>
  <c r="I16" i="9"/>
  <c r="H16" i="9"/>
  <c r="G16" i="9"/>
  <c r="F16" i="9"/>
  <c r="E16" i="9"/>
  <c r="D16" i="9"/>
  <c r="C16" i="9"/>
  <c r="B16" i="9"/>
  <c r="P15" i="9"/>
  <c r="O15" i="9"/>
  <c r="N15" i="9"/>
  <c r="M15" i="9"/>
  <c r="L15" i="9"/>
  <c r="K15" i="9"/>
  <c r="J15" i="9"/>
  <c r="I15" i="9"/>
  <c r="H15" i="9"/>
  <c r="G15" i="9"/>
  <c r="F15" i="9"/>
  <c r="E15" i="9"/>
  <c r="D15" i="9"/>
  <c r="C15" i="9"/>
  <c r="B15" i="9"/>
  <c r="P14" i="9"/>
  <c r="O14" i="9"/>
  <c r="N14" i="9"/>
  <c r="M14" i="9"/>
  <c r="L14" i="9"/>
  <c r="K14" i="9"/>
  <c r="J14" i="9"/>
  <c r="I14" i="9"/>
  <c r="H14" i="9"/>
  <c r="G14" i="9"/>
  <c r="F14" i="9"/>
  <c r="E14" i="9"/>
  <c r="D14" i="9"/>
  <c r="C14" i="9"/>
  <c r="B14" i="9"/>
  <c r="P12" i="9"/>
  <c r="O12" i="9"/>
  <c r="N12" i="9"/>
  <c r="M12" i="9"/>
  <c r="L12" i="9"/>
  <c r="K12" i="9"/>
  <c r="J12" i="9"/>
  <c r="I12" i="9"/>
  <c r="H12" i="9"/>
  <c r="G12" i="9"/>
  <c r="F12" i="9"/>
  <c r="E12" i="9"/>
  <c r="D12" i="9"/>
  <c r="C12" i="9"/>
  <c r="B12" i="9"/>
  <c r="P11" i="9"/>
  <c r="O11" i="9"/>
  <c r="N11" i="9"/>
  <c r="M11" i="9"/>
  <c r="L11" i="9"/>
  <c r="K11" i="9"/>
  <c r="J11" i="9"/>
  <c r="I11" i="9"/>
  <c r="H11" i="9"/>
  <c r="G11" i="9"/>
  <c r="F11" i="9"/>
  <c r="E11" i="9"/>
  <c r="D11" i="9"/>
  <c r="C11" i="9"/>
  <c r="B11" i="9"/>
  <c r="P37" i="7"/>
  <c r="O37" i="7"/>
  <c r="N37" i="7"/>
  <c r="M37" i="7"/>
  <c r="L37" i="7"/>
  <c r="K37" i="7"/>
  <c r="J37" i="7"/>
  <c r="I37" i="7"/>
  <c r="H37" i="7"/>
  <c r="G37" i="7"/>
  <c r="F37" i="7"/>
  <c r="E37" i="7"/>
  <c r="D37" i="7"/>
  <c r="C37" i="7"/>
  <c r="B37" i="7"/>
  <c r="P36" i="7"/>
  <c r="O36" i="7"/>
  <c r="N36" i="7"/>
  <c r="M36" i="7"/>
  <c r="L36" i="7"/>
  <c r="K36" i="7"/>
  <c r="J36" i="7"/>
  <c r="I36" i="7"/>
  <c r="H36" i="7"/>
  <c r="G36" i="7"/>
  <c r="F36" i="7"/>
  <c r="E36" i="7"/>
  <c r="D36" i="7"/>
  <c r="C36" i="7"/>
  <c r="B36" i="7"/>
  <c r="P35" i="7"/>
  <c r="O35" i="7"/>
  <c r="N35" i="7"/>
  <c r="M35" i="7"/>
  <c r="L35" i="7"/>
  <c r="K35" i="7"/>
  <c r="J35" i="7"/>
  <c r="I35" i="7"/>
  <c r="H35" i="7"/>
  <c r="G35" i="7"/>
  <c r="F35" i="7"/>
  <c r="E35" i="7"/>
  <c r="D35" i="7"/>
  <c r="C35" i="7"/>
  <c r="B35" i="7"/>
  <c r="P34" i="7"/>
  <c r="O34" i="7"/>
  <c r="N34" i="7"/>
  <c r="M34" i="7"/>
  <c r="L34" i="7"/>
  <c r="K34" i="7"/>
  <c r="J34" i="7"/>
  <c r="I34" i="7"/>
  <c r="H34" i="7"/>
  <c r="G34" i="7"/>
  <c r="F34" i="7"/>
  <c r="E34" i="7"/>
  <c r="D34" i="7"/>
  <c r="C34" i="7"/>
  <c r="B34" i="7"/>
  <c r="P33" i="7"/>
  <c r="O33" i="7"/>
  <c r="N33" i="7"/>
  <c r="M33" i="7"/>
  <c r="L33" i="7"/>
  <c r="K33" i="7"/>
  <c r="J33" i="7"/>
  <c r="I33" i="7"/>
  <c r="H33" i="7"/>
  <c r="G33" i="7"/>
  <c r="F33" i="7"/>
  <c r="E33" i="7"/>
  <c r="D33" i="7"/>
  <c r="C33" i="7"/>
  <c r="B33" i="7"/>
  <c r="P32" i="7"/>
  <c r="O32" i="7"/>
  <c r="N32" i="7"/>
  <c r="M32" i="7"/>
  <c r="L32" i="7"/>
  <c r="K32" i="7"/>
  <c r="J32" i="7"/>
  <c r="I32" i="7"/>
  <c r="H32" i="7"/>
  <c r="G32" i="7"/>
  <c r="F32" i="7"/>
  <c r="E32" i="7"/>
  <c r="D32" i="7"/>
  <c r="C32" i="7"/>
  <c r="B32" i="7"/>
  <c r="P31" i="7"/>
  <c r="O31" i="7"/>
  <c r="N31" i="7"/>
  <c r="M31" i="7"/>
  <c r="L31" i="7"/>
  <c r="K31" i="7"/>
  <c r="J31" i="7"/>
  <c r="I31" i="7"/>
  <c r="H31" i="7"/>
  <c r="G31" i="7"/>
  <c r="F31" i="7"/>
  <c r="E31" i="7"/>
  <c r="D31" i="7"/>
  <c r="C31" i="7"/>
  <c r="B31" i="7"/>
  <c r="P30" i="7"/>
  <c r="O30" i="7"/>
  <c r="N30" i="7"/>
  <c r="M30" i="7"/>
  <c r="L30" i="7"/>
  <c r="K30" i="7"/>
  <c r="J30" i="7"/>
  <c r="I30" i="7"/>
  <c r="H30" i="7"/>
  <c r="G30" i="7"/>
  <c r="F30" i="7"/>
  <c r="E30" i="7"/>
  <c r="D30" i="7"/>
  <c r="C30" i="7"/>
  <c r="B30" i="7"/>
  <c r="P29" i="7"/>
  <c r="O29" i="7"/>
  <c r="N29" i="7"/>
  <c r="M29" i="7"/>
  <c r="L29" i="7"/>
  <c r="K29" i="7"/>
  <c r="J29" i="7"/>
  <c r="I29" i="7"/>
  <c r="H29" i="7"/>
  <c r="G29" i="7"/>
  <c r="F29" i="7"/>
  <c r="E29" i="7"/>
  <c r="D29" i="7"/>
  <c r="C29" i="7"/>
  <c r="B29" i="7"/>
  <c r="P28" i="7"/>
  <c r="O28" i="7"/>
  <c r="N28" i="7"/>
  <c r="M28" i="7"/>
  <c r="L28" i="7"/>
  <c r="K28" i="7"/>
  <c r="J28" i="7"/>
  <c r="I28" i="7"/>
  <c r="H28" i="7"/>
  <c r="G28" i="7"/>
  <c r="F28" i="7"/>
  <c r="E28" i="7"/>
  <c r="D28" i="7"/>
  <c r="C28" i="7"/>
  <c r="B28" i="7"/>
  <c r="P27" i="7"/>
  <c r="O27" i="7"/>
  <c r="N27" i="7"/>
  <c r="M27" i="7"/>
  <c r="L27" i="7"/>
  <c r="K27" i="7"/>
  <c r="J27" i="7"/>
  <c r="I27" i="7"/>
  <c r="H27" i="7"/>
  <c r="G27" i="7"/>
  <c r="F27" i="7"/>
  <c r="E27" i="7"/>
  <c r="D27" i="7"/>
  <c r="C27" i="7"/>
  <c r="B27" i="7"/>
  <c r="P26" i="7"/>
  <c r="O26" i="7"/>
  <c r="N26" i="7"/>
  <c r="M26" i="7"/>
  <c r="L26" i="7"/>
  <c r="K26" i="7"/>
  <c r="J26" i="7"/>
  <c r="I26" i="7"/>
  <c r="H26" i="7"/>
  <c r="G26" i="7"/>
  <c r="F26" i="7"/>
  <c r="E26" i="7"/>
  <c r="D26" i="7"/>
  <c r="C26" i="7"/>
  <c r="B26" i="7"/>
  <c r="P25" i="7"/>
  <c r="O25" i="7"/>
  <c r="N25" i="7"/>
  <c r="M25" i="7"/>
  <c r="L25" i="7"/>
  <c r="K25" i="7"/>
  <c r="J25" i="7"/>
  <c r="I25" i="7"/>
  <c r="H25" i="7"/>
  <c r="G25" i="7"/>
  <c r="F25" i="7"/>
  <c r="E25" i="7"/>
  <c r="D25" i="7"/>
  <c r="C25" i="7"/>
  <c r="B25" i="7"/>
  <c r="P24" i="7"/>
  <c r="O24" i="7"/>
  <c r="N24" i="7"/>
  <c r="M24" i="7"/>
  <c r="L24" i="7"/>
  <c r="K24" i="7"/>
  <c r="J24" i="7"/>
  <c r="I24" i="7"/>
  <c r="H24" i="7"/>
  <c r="G24" i="7"/>
  <c r="F24" i="7"/>
  <c r="E24" i="7"/>
  <c r="D24" i="7"/>
  <c r="C24" i="7"/>
  <c r="B24" i="7"/>
  <c r="P23" i="7"/>
  <c r="O23" i="7"/>
  <c r="N23" i="7"/>
  <c r="M23" i="7"/>
  <c r="L23" i="7"/>
  <c r="K23" i="7"/>
  <c r="J23" i="7"/>
  <c r="I23" i="7"/>
  <c r="H23" i="7"/>
  <c r="G23" i="7"/>
  <c r="F23" i="7"/>
  <c r="E23" i="7"/>
  <c r="D23" i="7"/>
  <c r="C23" i="7"/>
  <c r="B23" i="7"/>
  <c r="P22" i="7"/>
  <c r="O22" i="7"/>
  <c r="N22" i="7"/>
  <c r="M22" i="7"/>
  <c r="L22" i="7"/>
  <c r="K22" i="7"/>
  <c r="J22" i="7"/>
  <c r="I22" i="7"/>
  <c r="H22" i="7"/>
  <c r="G22" i="7"/>
  <c r="F22" i="7"/>
  <c r="E22" i="7"/>
  <c r="D22" i="7"/>
  <c r="C22" i="7"/>
  <c r="B22" i="7"/>
  <c r="P21" i="7"/>
  <c r="O21" i="7"/>
  <c r="N21" i="7"/>
  <c r="M21" i="7"/>
  <c r="L21" i="7"/>
  <c r="K21" i="7"/>
  <c r="J21" i="7"/>
  <c r="I21" i="7"/>
  <c r="H21" i="7"/>
  <c r="G21" i="7"/>
  <c r="F21" i="7"/>
  <c r="E21" i="7"/>
  <c r="D21" i="7"/>
  <c r="C21" i="7"/>
  <c r="B21" i="7"/>
  <c r="P20" i="7"/>
  <c r="O20" i="7"/>
  <c r="N20" i="7"/>
  <c r="M20" i="7"/>
  <c r="L20" i="7"/>
  <c r="K20" i="7"/>
  <c r="J20" i="7"/>
  <c r="I20" i="7"/>
  <c r="H20" i="7"/>
  <c r="G20" i="7"/>
  <c r="F20" i="7"/>
  <c r="E20" i="7"/>
  <c r="D20" i="7"/>
  <c r="C20" i="7"/>
  <c r="B20" i="7"/>
  <c r="P19" i="7"/>
  <c r="O19" i="7"/>
  <c r="N19" i="7"/>
  <c r="M19" i="7"/>
  <c r="L19" i="7"/>
  <c r="K19" i="7"/>
  <c r="J19" i="7"/>
  <c r="I19" i="7"/>
  <c r="H19" i="7"/>
  <c r="G19" i="7"/>
  <c r="F19" i="7"/>
  <c r="E19" i="7"/>
  <c r="D19" i="7"/>
  <c r="C19" i="7"/>
  <c r="B19" i="7"/>
  <c r="P18" i="7"/>
  <c r="O18" i="7"/>
  <c r="N18" i="7"/>
  <c r="M18" i="7"/>
  <c r="L18" i="7"/>
  <c r="K18" i="7"/>
  <c r="J18" i="7"/>
  <c r="I18" i="7"/>
  <c r="H18" i="7"/>
  <c r="G18" i="7"/>
  <c r="F18" i="7"/>
  <c r="E18" i="7"/>
  <c r="D18" i="7"/>
  <c r="C18" i="7"/>
  <c r="B18" i="7"/>
  <c r="P17" i="7"/>
  <c r="O17" i="7"/>
  <c r="N17" i="7"/>
  <c r="M17" i="7"/>
  <c r="L17" i="7"/>
  <c r="K17" i="7"/>
  <c r="J17" i="7"/>
  <c r="I17" i="7"/>
  <c r="H17" i="7"/>
  <c r="G17" i="7"/>
  <c r="F17" i="7"/>
  <c r="E17" i="7"/>
  <c r="D17" i="7"/>
  <c r="C17" i="7"/>
  <c r="B17" i="7"/>
  <c r="P16" i="7"/>
  <c r="O16" i="7"/>
  <c r="N16" i="7"/>
  <c r="M16" i="7"/>
  <c r="L16" i="7"/>
  <c r="K16" i="7"/>
  <c r="J16" i="7"/>
  <c r="I16" i="7"/>
  <c r="H16" i="7"/>
  <c r="G16" i="7"/>
  <c r="F16" i="7"/>
  <c r="E16" i="7"/>
  <c r="D16" i="7"/>
  <c r="C16" i="7"/>
  <c r="B16" i="7"/>
  <c r="P15" i="7"/>
  <c r="O15" i="7"/>
  <c r="N15" i="7"/>
  <c r="M15" i="7"/>
  <c r="L15" i="7"/>
  <c r="K15" i="7"/>
  <c r="J15" i="7"/>
  <c r="I15" i="7"/>
  <c r="H15" i="7"/>
  <c r="G15" i="7"/>
  <c r="F15" i="7"/>
  <c r="E15" i="7"/>
  <c r="D15" i="7"/>
  <c r="C15" i="7"/>
  <c r="B15" i="7"/>
  <c r="P14" i="7"/>
  <c r="O14" i="7"/>
  <c r="N14" i="7"/>
  <c r="M14" i="7"/>
  <c r="L14" i="7"/>
  <c r="K14" i="7"/>
  <c r="J14" i="7"/>
  <c r="I14" i="7"/>
  <c r="H14" i="7"/>
  <c r="G14" i="7"/>
  <c r="F14" i="7"/>
  <c r="E14" i="7"/>
  <c r="D14" i="7"/>
  <c r="C14" i="7"/>
  <c r="B14" i="7"/>
  <c r="P12" i="7"/>
  <c r="O12" i="7"/>
  <c r="N12" i="7"/>
  <c r="M12" i="7"/>
  <c r="L12" i="7"/>
  <c r="K12" i="7"/>
  <c r="J12" i="7"/>
  <c r="I12" i="7"/>
  <c r="H12" i="7"/>
  <c r="G12" i="7"/>
  <c r="F12" i="7"/>
  <c r="E12" i="7"/>
  <c r="D12" i="7"/>
  <c r="C12" i="7"/>
  <c r="B12" i="7"/>
  <c r="P11" i="7"/>
  <c r="O11" i="7"/>
  <c r="N11" i="7"/>
  <c r="M11" i="7"/>
  <c r="L11" i="7"/>
  <c r="K11" i="7"/>
  <c r="J11" i="7"/>
  <c r="I11" i="7"/>
  <c r="H11" i="7"/>
  <c r="G11" i="7"/>
  <c r="F11" i="7"/>
  <c r="E11" i="7"/>
  <c r="D11" i="7"/>
  <c r="C11" i="7"/>
  <c r="B11" i="7"/>
  <c r="S37" i="8"/>
  <c r="R37" i="8"/>
  <c r="Q37" i="8"/>
  <c r="P37" i="8"/>
  <c r="O37" i="8"/>
  <c r="N37" i="8"/>
  <c r="M37" i="8"/>
  <c r="L37" i="8"/>
  <c r="K37" i="8"/>
  <c r="J37" i="8"/>
  <c r="I37" i="8"/>
  <c r="H37" i="8"/>
  <c r="G37" i="8"/>
  <c r="F37" i="8"/>
  <c r="E37" i="8"/>
  <c r="D37" i="8"/>
  <c r="C37" i="8"/>
  <c r="B37" i="8"/>
  <c r="S36" i="8"/>
  <c r="R36" i="8"/>
  <c r="Q36" i="8"/>
  <c r="P36" i="8"/>
  <c r="O36" i="8"/>
  <c r="N36" i="8"/>
  <c r="M36" i="8"/>
  <c r="L36" i="8"/>
  <c r="K36" i="8"/>
  <c r="J36" i="8"/>
  <c r="I36" i="8"/>
  <c r="H36" i="8"/>
  <c r="G36" i="8"/>
  <c r="F36" i="8"/>
  <c r="E36" i="8"/>
  <c r="D36" i="8"/>
  <c r="C36" i="8"/>
  <c r="B36" i="8"/>
  <c r="S35" i="8"/>
  <c r="R35" i="8"/>
  <c r="Q35" i="8"/>
  <c r="P35" i="8"/>
  <c r="O35" i="8"/>
  <c r="N35" i="8"/>
  <c r="M35" i="8"/>
  <c r="L35" i="8"/>
  <c r="K35" i="8"/>
  <c r="J35" i="8"/>
  <c r="I35" i="8"/>
  <c r="H35" i="8"/>
  <c r="G35" i="8"/>
  <c r="F35" i="8"/>
  <c r="E35" i="8"/>
  <c r="D35" i="8"/>
  <c r="C35" i="8"/>
  <c r="B35" i="8"/>
  <c r="S34" i="8"/>
  <c r="R34" i="8"/>
  <c r="Q34" i="8"/>
  <c r="P34" i="8"/>
  <c r="O34" i="8"/>
  <c r="N34" i="8"/>
  <c r="M34" i="8"/>
  <c r="L34" i="8"/>
  <c r="K34" i="8"/>
  <c r="J34" i="8"/>
  <c r="I34" i="8"/>
  <c r="H34" i="8"/>
  <c r="G34" i="8"/>
  <c r="F34" i="8"/>
  <c r="E34" i="8"/>
  <c r="D34" i="8"/>
  <c r="C34" i="8"/>
  <c r="B34" i="8"/>
  <c r="S33" i="8"/>
  <c r="R33" i="8"/>
  <c r="Q33" i="8"/>
  <c r="P33" i="8"/>
  <c r="O33" i="8"/>
  <c r="N33" i="8"/>
  <c r="M33" i="8"/>
  <c r="L33" i="8"/>
  <c r="K33" i="8"/>
  <c r="J33" i="8"/>
  <c r="I33" i="8"/>
  <c r="H33" i="8"/>
  <c r="G33" i="8"/>
  <c r="F33" i="8"/>
  <c r="E33" i="8"/>
  <c r="D33" i="8"/>
  <c r="C33" i="8"/>
  <c r="B33" i="8"/>
  <c r="S32" i="8"/>
  <c r="R32" i="8"/>
  <c r="Q32" i="8"/>
  <c r="P32" i="8"/>
  <c r="O32" i="8"/>
  <c r="N32" i="8"/>
  <c r="M32" i="8"/>
  <c r="L32" i="8"/>
  <c r="K32" i="8"/>
  <c r="J32" i="8"/>
  <c r="I32" i="8"/>
  <c r="H32" i="8"/>
  <c r="G32" i="8"/>
  <c r="F32" i="8"/>
  <c r="E32" i="8"/>
  <c r="D32" i="8"/>
  <c r="C32" i="8"/>
  <c r="B32" i="8"/>
  <c r="S31" i="8"/>
  <c r="R31" i="8"/>
  <c r="Q31" i="8"/>
  <c r="P31" i="8"/>
  <c r="O31" i="8"/>
  <c r="N31" i="8"/>
  <c r="M31" i="8"/>
  <c r="L31" i="8"/>
  <c r="K31" i="8"/>
  <c r="J31" i="8"/>
  <c r="I31" i="8"/>
  <c r="H31" i="8"/>
  <c r="G31" i="8"/>
  <c r="F31" i="8"/>
  <c r="E31" i="8"/>
  <c r="D31" i="8"/>
  <c r="C31" i="8"/>
  <c r="B31" i="8"/>
  <c r="S30" i="8"/>
  <c r="R30" i="8"/>
  <c r="Q30" i="8"/>
  <c r="P30" i="8"/>
  <c r="O30" i="8"/>
  <c r="N30" i="8"/>
  <c r="M30" i="8"/>
  <c r="L30" i="8"/>
  <c r="K30" i="8"/>
  <c r="J30" i="8"/>
  <c r="I30" i="8"/>
  <c r="H30" i="8"/>
  <c r="G30" i="8"/>
  <c r="F30" i="8"/>
  <c r="E30" i="8"/>
  <c r="D30" i="8"/>
  <c r="C30" i="8"/>
  <c r="B30" i="8"/>
  <c r="S29" i="8"/>
  <c r="R29" i="8"/>
  <c r="Q29" i="8"/>
  <c r="P29" i="8"/>
  <c r="O29" i="8"/>
  <c r="N29" i="8"/>
  <c r="M29" i="8"/>
  <c r="L29" i="8"/>
  <c r="K29" i="8"/>
  <c r="J29" i="8"/>
  <c r="I29" i="8"/>
  <c r="H29" i="8"/>
  <c r="G29" i="8"/>
  <c r="F29" i="8"/>
  <c r="E29" i="8"/>
  <c r="D29" i="8"/>
  <c r="C29" i="8"/>
  <c r="B29" i="8"/>
  <c r="S28" i="8"/>
  <c r="R28" i="8"/>
  <c r="Q28" i="8"/>
  <c r="P28" i="8"/>
  <c r="O28" i="8"/>
  <c r="N28" i="8"/>
  <c r="M28" i="8"/>
  <c r="L28" i="8"/>
  <c r="K28" i="8"/>
  <c r="J28" i="8"/>
  <c r="I28" i="8"/>
  <c r="H28" i="8"/>
  <c r="G28" i="8"/>
  <c r="F28" i="8"/>
  <c r="E28" i="8"/>
  <c r="D28" i="8"/>
  <c r="C28" i="8"/>
  <c r="B28" i="8"/>
  <c r="S27" i="8"/>
  <c r="R27" i="8"/>
  <c r="Q27" i="8"/>
  <c r="P27" i="8"/>
  <c r="O27" i="8"/>
  <c r="N27" i="8"/>
  <c r="M27" i="8"/>
  <c r="L27" i="8"/>
  <c r="K27" i="8"/>
  <c r="J27" i="8"/>
  <c r="I27" i="8"/>
  <c r="H27" i="8"/>
  <c r="G27" i="8"/>
  <c r="F27" i="8"/>
  <c r="E27" i="8"/>
  <c r="D27" i="8"/>
  <c r="C27" i="8"/>
  <c r="B27" i="8"/>
  <c r="S26" i="8"/>
  <c r="R26" i="8"/>
  <c r="Q26" i="8"/>
  <c r="P26" i="8"/>
  <c r="O26" i="8"/>
  <c r="N26" i="8"/>
  <c r="M26" i="8"/>
  <c r="L26" i="8"/>
  <c r="K26" i="8"/>
  <c r="J26" i="8"/>
  <c r="I26" i="8"/>
  <c r="H26" i="8"/>
  <c r="G26" i="8"/>
  <c r="F26" i="8"/>
  <c r="E26" i="8"/>
  <c r="D26" i="8"/>
  <c r="C26" i="8"/>
  <c r="B26" i="8"/>
  <c r="S25" i="8"/>
  <c r="R25" i="8"/>
  <c r="Q25" i="8"/>
  <c r="P25" i="8"/>
  <c r="O25" i="8"/>
  <c r="N25" i="8"/>
  <c r="M25" i="8"/>
  <c r="L25" i="8"/>
  <c r="K25" i="8"/>
  <c r="J25" i="8"/>
  <c r="I25" i="8"/>
  <c r="H25" i="8"/>
  <c r="G25" i="8"/>
  <c r="F25" i="8"/>
  <c r="E25" i="8"/>
  <c r="D25" i="8"/>
  <c r="C25" i="8"/>
  <c r="B25" i="8"/>
  <c r="S24" i="8"/>
  <c r="R24" i="8"/>
  <c r="Q24" i="8"/>
  <c r="P24" i="8"/>
  <c r="O24" i="8"/>
  <c r="N24" i="8"/>
  <c r="M24" i="8"/>
  <c r="L24" i="8"/>
  <c r="K24" i="8"/>
  <c r="J24" i="8"/>
  <c r="I24" i="8"/>
  <c r="H24" i="8"/>
  <c r="G24" i="8"/>
  <c r="F24" i="8"/>
  <c r="E24" i="8"/>
  <c r="D24" i="8"/>
  <c r="C24" i="8"/>
  <c r="B24" i="8"/>
  <c r="S23" i="8"/>
  <c r="R23" i="8"/>
  <c r="Q23" i="8"/>
  <c r="P23" i="8"/>
  <c r="O23" i="8"/>
  <c r="N23" i="8"/>
  <c r="M23" i="8"/>
  <c r="L23" i="8"/>
  <c r="K23" i="8"/>
  <c r="J23" i="8"/>
  <c r="I23" i="8"/>
  <c r="H23" i="8"/>
  <c r="G23" i="8"/>
  <c r="F23" i="8"/>
  <c r="E23" i="8"/>
  <c r="D23" i="8"/>
  <c r="C23" i="8"/>
  <c r="B23" i="8"/>
  <c r="S22" i="8"/>
  <c r="R22" i="8"/>
  <c r="Q22" i="8"/>
  <c r="P22" i="8"/>
  <c r="O22" i="8"/>
  <c r="N22" i="8"/>
  <c r="M22" i="8"/>
  <c r="L22" i="8"/>
  <c r="K22" i="8"/>
  <c r="J22" i="8"/>
  <c r="I22" i="8"/>
  <c r="H22" i="8"/>
  <c r="G22" i="8"/>
  <c r="F22" i="8"/>
  <c r="E22" i="8"/>
  <c r="D22" i="8"/>
  <c r="C22" i="8"/>
  <c r="B22" i="8"/>
  <c r="S21" i="8"/>
  <c r="R21" i="8"/>
  <c r="Q21" i="8"/>
  <c r="P21" i="8"/>
  <c r="O21" i="8"/>
  <c r="N21" i="8"/>
  <c r="M21" i="8"/>
  <c r="L21" i="8"/>
  <c r="K21" i="8"/>
  <c r="J21" i="8"/>
  <c r="I21" i="8"/>
  <c r="H21" i="8"/>
  <c r="G21" i="8"/>
  <c r="F21" i="8"/>
  <c r="E21" i="8"/>
  <c r="D21" i="8"/>
  <c r="C21" i="8"/>
  <c r="B21" i="8"/>
  <c r="S20" i="8"/>
  <c r="R20" i="8"/>
  <c r="Q20" i="8"/>
  <c r="P20" i="8"/>
  <c r="O20" i="8"/>
  <c r="N20" i="8"/>
  <c r="M20" i="8"/>
  <c r="L20" i="8"/>
  <c r="K20" i="8"/>
  <c r="J20" i="8"/>
  <c r="I20" i="8"/>
  <c r="H20" i="8"/>
  <c r="G20" i="8"/>
  <c r="F20" i="8"/>
  <c r="E20" i="8"/>
  <c r="D20" i="8"/>
  <c r="C20" i="8"/>
  <c r="B20" i="8"/>
  <c r="S19" i="8"/>
  <c r="R19" i="8"/>
  <c r="Q19" i="8"/>
  <c r="P19" i="8"/>
  <c r="O19" i="8"/>
  <c r="N19" i="8"/>
  <c r="M19" i="8"/>
  <c r="L19" i="8"/>
  <c r="K19" i="8"/>
  <c r="J19" i="8"/>
  <c r="I19" i="8"/>
  <c r="H19" i="8"/>
  <c r="G19" i="8"/>
  <c r="F19" i="8"/>
  <c r="E19" i="8"/>
  <c r="D19" i="8"/>
  <c r="C19" i="8"/>
  <c r="B19" i="8"/>
  <c r="S18" i="8"/>
  <c r="R18" i="8"/>
  <c r="Q18" i="8"/>
  <c r="P18" i="8"/>
  <c r="O18" i="8"/>
  <c r="N18" i="8"/>
  <c r="M18" i="8"/>
  <c r="L18" i="8"/>
  <c r="K18" i="8"/>
  <c r="J18" i="8"/>
  <c r="I18" i="8"/>
  <c r="H18" i="8"/>
  <c r="G18" i="8"/>
  <c r="F18" i="8"/>
  <c r="E18" i="8"/>
  <c r="D18" i="8"/>
  <c r="C18" i="8"/>
  <c r="B18" i="8"/>
  <c r="S17" i="8"/>
  <c r="R17" i="8"/>
  <c r="Q17" i="8"/>
  <c r="P17" i="8"/>
  <c r="O17" i="8"/>
  <c r="N17" i="8"/>
  <c r="M17" i="8"/>
  <c r="L17" i="8"/>
  <c r="K17" i="8"/>
  <c r="J17" i="8"/>
  <c r="I17" i="8"/>
  <c r="H17" i="8"/>
  <c r="G17" i="8"/>
  <c r="F17" i="8"/>
  <c r="E17" i="8"/>
  <c r="D17" i="8"/>
  <c r="C17" i="8"/>
  <c r="B17" i="8"/>
  <c r="S16" i="8"/>
  <c r="R16" i="8"/>
  <c r="Q16" i="8"/>
  <c r="P16" i="8"/>
  <c r="O16" i="8"/>
  <c r="N16" i="8"/>
  <c r="M16" i="8"/>
  <c r="L16" i="8"/>
  <c r="K16" i="8"/>
  <c r="J16" i="8"/>
  <c r="I16" i="8"/>
  <c r="H16" i="8"/>
  <c r="G16" i="8"/>
  <c r="F16" i="8"/>
  <c r="E16" i="8"/>
  <c r="D16" i="8"/>
  <c r="C16" i="8"/>
  <c r="B16" i="8"/>
  <c r="S15" i="8"/>
  <c r="R15" i="8"/>
  <c r="Q15" i="8"/>
  <c r="P15" i="8"/>
  <c r="O15" i="8"/>
  <c r="N15" i="8"/>
  <c r="M15" i="8"/>
  <c r="L15" i="8"/>
  <c r="K15" i="8"/>
  <c r="J15" i="8"/>
  <c r="I15" i="8"/>
  <c r="H15" i="8"/>
  <c r="G15" i="8"/>
  <c r="F15" i="8"/>
  <c r="E15" i="8"/>
  <c r="D15" i="8"/>
  <c r="C15" i="8"/>
  <c r="B15" i="8"/>
  <c r="S14" i="8"/>
  <c r="R14" i="8"/>
  <c r="Q14" i="8"/>
  <c r="P14" i="8"/>
  <c r="O14" i="8"/>
  <c r="N14" i="8"/>
  <c r="M14" i="8"/>
  <c r="L14" i="8"/>
  <c r="K14" i="8"/>
  <c r="J14" i="8"/>
  <c r="I14" i="8"/>
  <c r="H14" i="8"/>
  <c r="G14" i="8"/>
  <c r="F14" i="8"/>
  <c r="E14" i="8"/>
  <c r="D14" i="8"/>
  <c r="C14" i="8"/>
  <c r="B14" i="8"/>
  <c r="S12" i="8"/>
  <c r="R12" i="8"/>
  <c r="Q12" i="8"/>
  <c r="P12" i="8"/>
  <c r="O12" i="8"/>
  <c r="N12" i="8"/>
  <c r="M12" i="8"/>
  <c r="L12" i="8"/>
  <c r="K12" i="8"/>
  <c r="J12" i="8"/>
  <c r="I12" i="8"/>
  <c r="H12" i="8"/>
  <c r="G12" i="8"/>
  <c r="F12" i="8"/>
  <c r="E12" i="8"/>
  <c r="D12" i="8"/>
  <c r="C12" i="8"/>
  <c r="B12" i="8"/>
  <c r="S11" i="8"/>
  <c r="R11" i="8"/>
  <c r="Q11" i="8"/>
  <c r="P11" i="8"/>
  <c r="O11" i="8"/>
  <c r="N11" i="8"/>
  <c r="M11" i="8"/>
  <c r="L11" i="8"/>
  <c r="K11" i="8"/>
  <c r="J11" i="8"/>
  <c r="I11" i="8"/>
  <c r="H11" i="8"/>
  <c r="G11" i="8"/>
  <c r="F11" i="8"/>
  <c r="E11" i="8"/>
  <c r="D11" i="8"/>
  <c r="C11" i="8"/>
  <c r="B11" i="8"/>
  <c r="S37" i="6"/>
  <c r="R37" i="6"/>
  <c r="Q37" i="6"/>
  <c r="P37" i="6"/>
  <c r="O37" i="6"/>
  <c r="N37" i="6"/>
  <c r="M37" i="6"/>
  <c r="L37" i="6"/>
  <c r="K37" i="6"/>
  <c r="J37" i="6"/>
  <c r="I37" i="6"/>
  <c r="H37" i="6"/>
  <c r="G37" i="6"/>
  <c r="F37" i="6"/>
  <c r="E37" i="6"/>
  <c r="D37" i="6"/>
  <c r="C37" i="6"/>
  <c r="B37" i="6"/>
  <c r="S36" i="6"/>
  <c r="R36" i="6"/>
  <c r="Q36" i="6"/>
  <c r="P36" i="6"/>
  <c r="O36" i="6"/>
  <c r="N36" i="6"/>
  <c r="M36" i="6"/>
  <c r="L36" i="6"/>
  <c r="K36" i="6"/>
  <c r="J36" i="6"/>
  <c r="I36" i="6"/>
  <c r="H36" i="6"/>
  <c r="G36" i="6"/>
  <c r="F36" i="6"/>
  <c r="E36" i="6"/>
  <c r="D36" i="6"/>
  <c r="C36" i="6"/>
  <c r="B36" i="6"/>
  <c r="S35" i="6"/>
  <c r="R35" i="6"/>
  <c r="Q35" i="6"/>
  <c r="P35" i="6"/>
  <c r="O35" i="6"/>
  <c r="N35" i="6"/>
  <c r="M35" i="6"/>
  <c r="L35" i="6"/>
  <c r="K35" i="6"/>
  <c r="J35" i="6"/>
  <c r="I35" i="6"/>
  <c r="H35" i="6"/>
  <c r="G35" i="6"/>
  <c r="F35" i="6"/>
  <c r="E35" i="6"/>
  <c r="D35" i="6"/>
  <c r="C35" i="6"/>
  <c r="B35" i="6"/>
  <c r="S34" i="6"/>
  <c r="R34" i="6"/>
  <c r="Q34" i="6"/>
  <c r="P34" i="6"/>
  <c r="O34" i="6"/>
  <c r="N34" i="6"/>
  <c r="M34" i="6"/>
  <c r="L34" i="6"/>
  <c r="K34" i="6"/>
  <c r="J34" i="6"/>
  <c r="I34" i="6"/>
  <c r="H34" i="6"/>
  <c r="G34" i="6"/>
  <c r="F34" i="6"/>
  <c r="E34" i="6"/>
  <c r="D34" i="6"/>
  <c r="C34" i="6"/>
  <c r="B34" i="6"/>
  <c r="S33" i="6"/>
  <c r="R33" i="6"/>
  <c r="Q33" i="6"/>
  <c r="P33" i="6"/>
  <c r="O33" i="6"/>
  <c r="N33" i="6"/>
  <c r="M33" i="6"/>
  <c r="L33" i="6"/>
  <c r="K33" i="6"/>
  <c r="J33" i="6"/>
  <c r="I33" i="6"/>
  <c r="H33" i="6"/>
  <c r="G33" i="6"/>
  <c r="F33" i="6"/>
  <c r="E33" i="6"/>
  <c r="D33" i="6"/>
  <c r="C33" i="6"/>
  <c r="B33" i="6"/>
  <c r="S32" i="6"/>
  <c r="R32" i="6"/>
  <c r="Q32" i="6"/>
  <c r="P32" i="6"/>
  <c r="O32" i="6"/>
  <c r="N32" i="6"/>
  <c r="M32" i="6"/>
  <c r="L32" i="6"/>
  <c r="K32" i="6"/>
  <c r="J32" i="6"/>
  <c r="I32" i="6"/>
  <c r="H32" i="6"/>
  <c r="G32" i="6"/>
  <c r="F32" i="6"/>
  <c r="E32" i="6"/>
  <c r="D32" i="6"/>
  <c r="C32" i="6"/>
  <c r="B32" i="6"/>
  <c r="S31" i="6"/>
  <c r="R31" i="6"/>
  <c r="Q31" i="6"/>
  <c r="P31" i="6"/>
  <c r="O31" i="6"/>
  <c r="N31" i="6"/>
  <c r="M31" i="6"/>
  <c r="L31" i="6"/>
  <c r="K31" i="6"/>
  <c r="J31" i="6"/>
  <c r="I31" i="6"/>
  <c r="H31" i="6"/>
  <c r="G31" i="6"/>
  <c r="F31" i="6"/>
  <c r="E31" i="6"/>
  <c r="D31" i="6"/>
  <c r="C31" i="6"/>
  <c r="B31" i="6"/>
  <c r="S30" i="6"/>
  <c r="R30" i="6"/>
  <c r="Q30" i="6"/>
  <c r="P30" i="6"/>
  <c r="O30" i="6"/>
  <c r="N30" i="6"/>
  <c r="M30" i="6"/>
  <c r="L30" i="6"/>
  <c r="K30" i="6"/>
  <c r="J30" i="6"/>
  <c r="I30" i="6"/>
  <c r="H30" i="6"/>
  <c r="G30" i="6"/>
  <c r="F30" i="6"/>
  <c r="E30" i="6"/>
  <c r="D30" i="6"/>
  <c r="C30" i="6"/>
  <c r="B30" i="6"/>
  <c r="S29" i="6"/>
  <c r="R29" i="6"/>
  <c r="Q29" i="6"/>
  <c r="P29" i="6"/>
  <c r="O29" i="6"/>
  <c r="N29" i="6"/>
  <c r="M29" i="6"/>
  <c r="L29" i="6"/>
  <c r="K29" i="6"/>
  <c r="J29" i="6"/>
  <c r="I29" i="6"/>
  <c r="H29" i="6"/>
  <c r="G29" i="6"/>
  <c r="F29" i="6"/>
  <c r="E29" i="6"/>
  <c r="D29" i="6"/>
  <c r="C29" i="6"/>
  <c r="B29" i="6"/>
  <c r="S28" i="6"/>
  <c r="R28" i="6"/>
  <c r="Q28" i="6"/>
  <c r="P28" i="6"/>
  <c r="O28" i="6"/>
  <c r="N28" i="6"/>
  <c r="M28" i="6"/>
  <c r="L28" i="6"/>
  <c r="K28" i="6"/>
  <c r="J28" i="6"/>
  <c r="I28" i="6"/>
  <c r="H28" i="6"/>
  <c r="G28" i="6"/>
  <c r="F28" i="6"/>
  <c r="E28" i="6"/>
  <c r="D28" i="6"/>
  <c r="C28" i="6"/>
  <c r="B28" i="6"/>
  <c r="S27" i="6"/>
  <c r="R27" i="6"/>
  <c r="Q27" i="6"/>
  <c r="P27" i="6"/>
  <c r="O27" i="6"/>
  <c r="N27" i="6"/>
  <c r="M27" i="6"/>
  <c r="L27" i="6"/>
  <c r="K27" i="6"/>
  <c r="J27" i="6"/>
  <c r="I27" i="6"/>
  <c r="H27" i="6"/>
  <c r="G27" i="6"/>
  <c r="F27" i="6"/>
  <c r="E27" i="6"/>
  <c r="D27" i="6"/>
  <c r="C27" i="6"/>
  <c r="B27" i="6"/>
  <c r="S26" i="6"/>
  <c r="R26" i="6"/>
  <c r="Q26" i="6"/>
  <c r="P26" i="6"/>
  <c r="O26" i="6"/>
  <c r="N26" i="6"/>
  <c r="M26" i="6"/>
  <c r="L26" i="6"/>
  <c r="K26" i="6"/>
  <c r="J26" i="6"/>
  <c r="I26" i="6"/>
  <c r="H26" i="6"/>
  <c r="G26" i="6"/>
  <c r="F26" i="6"/>
  <c r="E26" i="6"/>
  <c r="D26" i="6"/>
  <c r="C26" i="6"/>
  <c r="B26" i="6"/>
  <c r="S25" i="6"/>
  <c r="R25" i="6"/>
  <c r="Q25" i="6"/>
  <c r="P25" i="6"/>
  <c r="O25" i="6"/>
  <c r="N25" i="6"/>
  <c r="M25" i="6"/>
  <c r="L25" i="6"/>
  <c r="K25" i="6"/>
  <c r="J25" i="6"/>
  <c r="I25" i="6"/>
  <c r="H25" i="6"/>
  <c r="G25" i="6"/>
  <c r="F25" i="6"/>
  <c r="E25" i="6"/>
  <c r="D25" i="6"/>
  <c r="C25" i="6"/>
  <c r="B25" i="6"/>
  <c r="S24" i="6"/>
  <c r="R24" i="6"/>
  <c r="Q24" i="6"/>
  <c r="P24" i="6"/>
  <c r="O24" i="6"/>
  <c r="N24" i="6"/>
  <c r="M24" i="6"/>
  <c r="L24" i="6"/>
  <c r="K24" i="6"/>
  <c r="J24" i="6"/>
  <c r="I24" i="6"/>
  <c r="H24" i="6"/>
  <c r="G24" i="6"/>
  <c r="F24" i="6"/>
  <c r="E24" i="6"/>
  <c r="D24" i="6"/>
  <c r="C24" i="6"/>
  <c r="B24" i="6"/>
  <c r="S23" i="6"/>
  <c r="R23" i="6"/>
  <c r="Q23" i="6"/>
  <c r="P23" i="6"/>
  <c r="O23" i="6"/>
  <c r="N23" i="6"/>
  <c r="M23" i="6"/>
  <c r="L23" i="6"/>
  <c r="K23" i="6"/>
  <c r="J23" i="6"/>
  <c r="I23" i="6"/>
  <c r="H23" i="6"/>
  <c r="G23" i="6"/>
  <c r="F23" i="6"/>
  <c r="E23" i="6"/>
  <c r="D23" i="6"/>
  <c r="C23" i="6"/>
  <c r="B23" i="6"/>
  <c r="S22" i="6"/>
  <c r="R22" i="6"/>
  <c r="Q22" i="6"/>
  <c r="P22" i="6"/>
  <c r="O22" i="6"/>
  <c r="N22" i="6"/>
  <c r="M22" i="6"/>
  <c r="L22" i="6"/>
  <c r="K22" i="6"/>
  <c r="J22" i="6"/>
  <c r="I22" i="6"/>
  <c r="H22" i="6"/>
  <c r="G22" i="6"/>
  <c r="F22" i="6"/>
  <c r="E22" i="6"/>
  <c r="D22" i="6"/>
  <c r="C22" i="6"/>
  <c r="B22" i="6"/>
  <c r="S21" i="6"/>
  <c r="R21" i="6"/>
  <c r="Q21" i="6"/>
  <c r="P21" i="6"/>
  <c r="O21" i="6"/>
  <c r="N21" i="6"/>
  <c r="M21" i="6"/>
  <c r="L21" i="6"/>
  <c r="K21" i="6"/>
  <c r="J21" i="6"/>
  <c r="I21" i="6"/>
  <c r="H21" i="6"/>
  <c r="G21" i="6"/>
  <c r="F21" i="6"/>
  <c r="E21" i="6"/>
  <c r="D21" i="6"/>
  <c r="C21" i="6"/>
  <c r="B21" i="6"/>
  <c r="S20" i="6"/>
  <c r="R20" i="6"/>
  <c r="Q20" i="6"/>
  <c r="P20" i="6"/>
  <c r="O20" i="6"/>
  <c r="N20" i="6"/>
  <c r="M20" i="6"/>
  <c r="L20" i="6"/>
  <c r="K20" i="6"/>
  <c r="J20" i="6"/>
  <c r="I20" i="6"/>
  <c r="H20" i="6"/>
  <c r="G20" i="6"/>
  <c r="F20" i="6"/>
  <c r="E20" i="6"/>
  <c r="D20" i="6"/>
  <c r="C20" i="6"/>
  <c r="B20" i="6"/>
  <c r="S19" i="6"/>
  <c r="R19" i="6"/>
  <c r="Q19" i="6"/>
  <c r="P19" i="6"/>
  <c r="O19" i="6"/>
  <c r="N19" i="6"/>
  <c r="M19" i="6"/>
  <c r="L19" i="6"/>
  <c r="K19" i="6"/>
  <c r="J19" i="6"/>
  <c r="I19" i="6"/>
  <c r="H19" i="6"/>
  <c r="G19" i="6"/>
  <c r="F19" i="6"/>
  <c r="E19" i="6"/>
  <c r="D19" i="6"/>
  <c r="C19" i="6"/>
  <c r="B19" i="6"/>
  <c r="S18" i="6"/>
  <c r="R18" i="6"/>
  <c r="Q18" i="6"/>
  <c r="P18" i="6"/>
  <c r="O18" i="6"/>
  <c r="N18" i="6"/>
  <c r="M18" i="6"/>
  <c r="L18" i="6"/>
  <c r="K18" i="6"/>
  <c r="J18" i="6"/>
  <c r="I18" i="6"/>
  <c r="H18" i="6"/>
  <c r="G18" i="6"/>
  <c r="F18" i="6"/>
  <c r="E18" i="6"/>
  <c r="D18" i="6"/>
  <c r="C18" i="6"/>
  <c r="B18" i="6"/>
  <c r="S17" i="6"/>
  <c r="R17" i="6"/>
  <c r="Q17" i="6"/>
  <c r="P17" i="6"/>
  <c r="O17" i="6"/>
  <c r="N17" i="6"/>
  <c r="M17" i="6"/>
  <c r="L17" i="6"/>
  <c r="K17" i="6"/>
  <c r="J17" i="6"/>
  <c r="I17" i="6"/>
  <c r="H17" i="6"/>
  <c r="G17" i="6"/>
  <c r="F17" i="6"/>
  <c r="E17" i="6"/>
  <c r="D17" i="6"/>
  <c r="C17" i="6"/>
  <c r="B17" i="6"/>
  <c r="S16" i="6"/>
  <c r="R16" i="6"/>
  <c r="Q16" i="6"/>
  <c r="P16" i="6"/>
  <c r="O16" i="6"/>
  <c r="N16" i="6"/>
  <c r="M16" i="6"/>
  <c r="L16" i="6"/>
  <c r="K16" i="6"/>
  <c r="J16" i="6"/>
  <c r="I16" i="6"/>
  <c r="H16" i="6"/>
  <c r="G16" i="6"/>
  <c r="F16" i="6"/>
  <c r="E16" i="6"/>
  <c r="D16" i="6"/>
  <c r="C16" i="6"/>
  <c r="B16" i="6"/>
  <c r="S15" i="6"/>
  <c r="R15" i="6"/>
  <c r="Q15" i="6"/>
  <c r="P15" i="6"/>
  <c r="O15" i="6"/>
  <c r="N15" i="6"/>
  <c r="M15" i="6"/>
  <c r="L15" i="6"/>
  <c r="K15" i="6"/>
  <c r="J15" i="6"/>
  <c r="I15" i="6"/>
  <c r="H15" i="6"/>
  <c r="G15" i="6"/>
  <c r="F15" i="6"/>
  <c r="E15" i="6"/>
  <c r="D15" i="6"/>
  <c r="C15" i="6"/>
  <c r="B15" i="6"/>
  <c r="S14" i="6"/>
  <c r="R14" i="6"/>
  <c r="Q14" i="6"/>
  <c r="P14" i="6"/>
  <c r="O14" i="6"/>
  <c r="N14" i="6"/>
  <c r="M14" i="6"/>
  <c r="L14" i="6"/>
  <c r="K14" i="6"/>
  <c r="J14" i="6"/>
  <c r="I14" i="6"/>
  <c r="H14" i="6"/>
  <c r="G14" i="6"/>
  <c r="F14" i="6"/>
  <c r="E14" i="6"/>
  <c r="D14" i="6"/>
  <c r="C14" i="6"/>
  <c r="B14" i="6"/>
  <c r="S12" i="6"/>
  <c r="R12" i="6"/>
  <c r="Q12" i="6"/>
  <c r="P12" i="6"/>
  <c r="O12" i="6"/>
  <c r="N12" i="6"/>
  <c r="M12" i="6"/>
  <c r="L12" i="6"/>
  <c r="K12" i="6"/>
  <c r="J12" i="6"/>
  <c r="I12" i="6"/>
  <c r="H12" i="6"/>
  <c r="G12" i="6"/>
  <c r="F12" i="6"/>
  <c r="E12" i="6"/>
  <c r="D12" i="6"/>
  <c r="C12" i="6"/>
  <c r="B12" i="6"/>
  <c r="S11" i="6"/>
  <c r="R11" i="6"/>
  <c r="Q11" i="6"/>
  <c r="P11" i="6"/>
  <c r="O11" i="6"/>
  <c r="N11" i="6"/>
  <c r="M11" i="6"/>
  <c r="L11" i="6"/>
  <c r="K11" i="6"/>
  <c r="J11" i="6"/>
  <c r="I11" i="6"/>
  <c r="H11" i="6"/>
  <c r="G11" i="6"/>
  <c r="F11" i="6"/>
  <c r="E11" i="6"/>
  <c r="D11" i="6"/>
  <c r="C11" i="6"/>
  <c r="B11" i="6"/>
  <c r="P37" i="16"/>
  <c r="O37" i="16"/>
  <c r="N37" i="16"/>
  <c r="M37" i="16"/>
  <c r="L37" i="16"/>
  <c r="K37" i="16"/>
  <c r="J37" i="16"/>
  <c r="I37" i="16"/>
  <c r="H37" i="16"/>
  <c r="G37" i="16"/>
  <c r="F37" i="16"/>
  <c r="E37" i="16"/>
  <c r="D37" i="16"/>
  <c r="C37" i="16"/>
  <c r="B37" i="16"/>
  <c r="P36" i="16"/>
  <c r="O36" i="16"/>
  <c r="N36" i="16"/>
  <c r="M36" i="16"/>
  <c r="L36" i="16"/>
  <c r="K36" i="16"/>
  <c r="J36" i="16"/>
  <c r="I36" i="16"/>
  <c r="H36" i="16"/>
  <c r="G36" i="16"/>
  <c r="F36" i="16"/>
  <c r="E36" i="16"/>
  <c r="D36" i="16"/>
  <c r="C36" i="16"/>
  <c r="B36" i="16"/>
  <c r="P35" i="16"/>
  <c r="O35" i="16"/>
  <c r="N35" i="16"/>
  <c r="M35" i="16"/>
  <c r="L35" i="16"/>
  <c r="K35" i="16"/>
  <c r="J35" i="16"/>
  <c r="I35" i="16"/>
  <c r="H35" i="16"/>
  <c r="G35" i="16"/>
  <c r="F35" i="16"/>
  <c r="E35" i="16"/>
  <c r="D35" i="16"/>
  <c r="C35" i="16"/>
  <c r="B35" i="16"/>
  <c r="P34" i="16"/>
  <c r="O34" i="16"/>
  <c r="N34" i="16"/>
  <c r="M34" i="16"/>
  <c r="L34" i="16"/>
  <c r="K34" i="16"/>
  <c r="J34" i="16"/>
  <c r="I34" i="16"/>
  <c r="H34" i="16"/>
  <c r="G34" i="16"/>
  <c r="F34" i="16"/>
  <c r="E34" i="16"/>
  <c r="D34" i="16"/>
  <c r="C34" i="16"/>
  <c r="B34" i="16"/>
  <c r="P33" i="16"/>
  <c r="O33" i="16"/>
  <c r="N33" i="16"/>
  <c r="M33" i="16"/>
  <c r="L33" i="16"/>
  <c r="K33" i="16"/>
  <c r="J33" i="16"/>
  <c r="I33" i="16"/>
  <c r="H33" i="16"/>
  <c r="G33" i="16"/>
  <c r="F33" i="16"/>
  <c r="E33" i="16"/>
  <c r="D33" i="16"/>
  <c r="C33" i="16"/>
  <c r="B33" i="16"/>
  <c r="P32" i="16"/>
  <c r="O32" i="16"/>
  <c r="N32" i="16"/>
  <c r="M32" i="16"/>
  <c r="L32" i="16"/>
  <c r="K32" i="16"/>
  <c r="J32" i="16"/>
  <c r="I32" i="16"/>
  <c r="H32" i="16"/>
  <c r="G32" i="16"/>
  <c r="F32" i="16"/>
  <c r="E32" i="16"/>
  <c r="D32" i="16"/>
  <c r="C32" i="16"/>
  <c r="B32" i="16"/>
  <c r="P31" i="16"/>
  <c r="O31" i="16"/>
  <c r="N31" i="16"/>
  <c r="M31" i="16"/>
  <c r="L31" i="16"/>
  <c r="K31" i="16"/>
  <c r="J31" i="16"/>
  <c r="I31" i="16"/>
  <c r="H31" i="16"/>
  <c r="G31" i="16"/>
  <c r="F31" i="16"/>
  <c r="E31" i="16"/>
  <c r="D31" i="16"/>
  <c r="C31" i="16"/>
  <c r="B31" i="16"/>
  <c r="P30" i="16"/>
  <c r="O30" i="16"/>
  <c r="N30" i="16"/>
  <c r="M30" i="16"/>
  <c r="L30" i="16"/>
  <c r="K30" i="16"/>
  <c r="J30" i="16"/>
  <c r="I30" i="16"/>
  <c r="H30" i="16"/>
  <c r="G30" i="16"/>
  <c r="F30" i="16"/>
  <c r="E30" i="16"/>
  <c r="D30" i="16"/>
  <c r="C30" i="16"/>
  <c r="B30" i="16"/>
  <c r="P29" i="16"/>
  <c r="O29" i="16"/>
  <c r="N29" i="16"/>
  <c r="M29" i="16"/>
  <c r="L29" i="16"/>
  <c r="K29" i="16"/>
  <c r="J29" i="16"/>
  <c r="I29" i="16"/>
  <c r="H29" i="16"/>
  <c r="G29" i="16"/>
  <c r="F29" i="16"/>
  <c r="E29" i="16"/>
  <c r="D29" i="16"/>
  <c r="C29" i="16"/>
  <c r="B29" i="16"/>
  <c r="P28" i="16"/>
  <c r="O28" i="16"/>
  <c r="N28" i="16"/>
  <c r="M28" i="16"/>
  <c r="L28" i="16"/>
  <c r="K28" i="16"/>
  <c r="J28" i="16"/>
  <c r="I28" i="16"/>
  <c r="H28" i="16"/>
  <c r="G28" i="16"/>
  <c r="F28" i="16"/>
  <c r="E28" i="16"/>
  <c r="D28" i="16"/>
  <c r="C28" i="16"/>
  <c r="B28" i="16"/>
  <c r="P27" i="16"/>
  <c r="O27" i="16"/>
  <c r="N27" i="16"/>
  <c r="M27" i="16"/>
  <c r="L27" i="16"/>
  <c r="K27" i="16"/>
  <c r="J27" i="16"/>
  <c r="I27" i="16"/>
  <c r="H27" i="16"/>
  <c r="G27" i="16"/>
  <c r="F27" i="16"/>
  <c r="E27" i="16"/>
  <c r="D27" i="16"/>
  <c r="C27" i="16"/>
  <c r="B27" i="16"/>
  <c r="P26" i="16"/>
  <c r="O26" i="16"/>
  <c r="N26" i="16"/>
  <c r="M26" i="16"/>
  <c r="L26" i="16"/>
  <c r="K26" i="16"/>
  <c r="J26" i="16"/>
  <c r="I26" i="16"/>
  <c r="H26" i="16"/>
  <c r="G26" i="16"/>
  <c r="F26" i="16"/>
  <c r="E26" i="16"/>
  <c r="D26" i="16"/>
  <c r="C26" i="16"/>
  <c r="B26" i="16"/>
  <c r="P25" i="16"/>
  <c r="O25" i="16"/>
  <c r="N25" i="16"/>
  <c r="M25" i="16"/>
  <c r="L25" i="16"/>
  <c r="K25" i="16"/>
  <c r="J25" i="16"/>
  <c r="I25" i="16"/>
  <c r="H25" i="16"/>
  <c r="G25" i="16"/>
  <c r="F25" i="16"/>
  <c r="E25" i="16"/>
  <c r="D25" i="16"/>
  <c r="C25" i="16"/>
  <c r="B25" i="16"/>
  <c r="P24" i="16"/>
  <c r="O24" i="16"/>
  <c r="N24" i="16"/>
  <c r="M24" i="16"/>
  <c r="L24" i="16"/>
  <c r="K24" i="16"/>
  <c r="J24" i="16"/>
  <c r="I24" i="16"/>
  <c r="H24" i="16"/>
  <c r="G24" i="16"/>
  <c r="F24" i="16"/>
  <c r="E24" i="16"/>
  <c r="D24" i="16"/>
  <c r="C24" i="16"/>
  <c r="B24" i="16"/>
  <c r="P23" i="16"/>
  <c r="O23" i="16"/>
  <c r="N23" i="16"/>
  <c r="M23" i="16"/>
  <c r="L23" i="16"/>
  <c r="K23" i="16"/>
  <c r="J23" i="16"/>
  <c r="I23" i="16"/>
  <c r="H23" i="16"/>
  <c r="G23" i="16"/>
  <c r="F23" i="16"/>
  <c r="E23" i="16"/>
  <c r="D23" i="16"/>
  <c r="C23" i="16"/>
  <c r="B23" i="16"/>
  <c r="P22" i="16"/>
  <c r="O22" i="16"/>
  <c r="N22" i="16"/>
  <c r="M22" i="16"/>
  <c r="L22" i="16"/>
  <c r="K22" i="16"/>
  <c r="J22" i="16"/>
  <c r="I22" i="16"/>
  <c r="H22" i="16"/>
  <c r="G22" i="16"/>
  <c r="F22" i="16"/>
  <c r="E22" i="16"/>
  <c r="D22" i="16"/>
  <c r="C22" i="16"/>
  <c r="B22" i="16"/>
  <c r="P21" i="16"/>
  <c r="O21" i="16"/>
  <c r="N21" i="16"/>
  <c r="M21" i="16"/>
  <c r="L21" i="16"/>
  <c r="K21" i="16"/>
  <c r="J21" i="16"/>
  <c r="I21" i="16"/>
  <c r="H21" i="16"/>
  <c r="G21" i="16"/>
  <c r="F21" i="16"/>
  <c r="E21" i="16"/>
  <c r="D21" i="16"/>
  <c r="C21" i="16"/>
  <c r="B21" i="16"/>
  <c r="P20" i="16"/>
  <c r="O20" i="16"/>
  <c r="N20" i="16"/>
  <c r="M20" i="16"/>
  <c r="L20" i="16"/>
  <c r="K20" i="16"/>
  <c r="J20" i="16"/>
  <c r="I20" i="16"/>
  <c r="H20" i="16"/>
  <c r="G20" i="16"/>
  <c r="F20" i="16"/>
  <c r="E20" i="16"/>
  <c r="D20" i="16"/>
  <c r="C20" i="16"/>
  <c r="B20" i="16"/>
  <c r="P19" i="16"/>
  <c r="O19" i="16"/>
  <c r="N19" i="16"/>
  <c r="M19" i="16"/>
  <c r="L19" i="16"/>
  <c r="K19" i="16"/>
  <c r="J19" i="16"/>
  <c r="I19" i="16"/>
  <c r="H19" i="16"/>
  <c r="G19" i="16"/>
  <c r="F19" i="16"/>
  <c r="E19" i="16"/>
  <c r="D19" i="16"/>
  <c r="C19" i="16"/>
  <c r="B19" i="16"/>
  <c r="P18" i="16"/>
  <c r="O18" i="16"/>
  <c r="N18" i="16"/>
  <c r="M18" i="16"/>
  <c r="L18" i="16"/>
  <c r="K18" i="16"/>
  <c r="J18" i="16"/>
  <c r="I18" i="16"/>
  <c r="H18" i="16"/>
  <c r="G18" i="16"/>
  <c r="F18" i="16"/>
  <c r="E18" i="16"/>
  <c r="D18" i="16"/>
  <c r="C18" i="16"/>
  <c r="B18" i="16"/>
  <c r="P17" i="16"/>
  <c r="O17" i="16"/>
  <c r="N17" i="16"/>
  <c r="M17" i="16"/>
  <c r="L17" i="16"/>
  <c r="K17" i="16"/>
  <c r="J17" i="16"/>
  <c r="I17" i="16"/>
  <c r="H17" i="16"/>
  <c r="G17" i="16"/>
  <c r="F17" i="16"/>
  <c r="E17" i="16"/>
  <c r="D17" i="16"/>
  <c r="C17" i="16"/>
  <c r="B17" i="16"/>
  <c r="P16" i="16"/>
  <c r="O16" i="16"/>
  <c r="N16" i="16"/>
  <c r="M16" i="16"/>
  <c r="L16" i="16"/>
  <c r="K16" i="16"/>
  <c r="J16" i="16"/>
  <c r="I16" i="16"/>
  <c r="H16" i="16"/>
  <c r="G16" i="16"/>
  <c r="F16" i="16"/>
  <c r="E16" i="16"/>
  <c r="D16" i="16"/>
  <c r="C16" i="16"/>
  <c r="B16" i="16"/>
  <c r="P15" i="16"/>
  <c r="O15" i="16"/>
  <c r="N15" i="16"/>
  <c r="M15" i="16"/>
  <c r="L15" i="16"/>
  <c r="K15" i="16"/>
  <c r="J15" i="16"/>
  <c r="I15" i="16"/>
  <c r="H15" i="16"/>
  <c r="G15" i="16"/>
  <c r="F15" i="16"/>
  <c r="E15" i="16"/>
  <c r="D15" i="16"/>
  <c r="C15" i="16"/>
  <c r="B15" i="16"/>
  <c r="P14" i="16"/>
  <c r="O14" i="16"/>
  <c r="N14" i="16"/>
  <c r="M14" i="16"/>
  <c r="L14" i="16"/>
  <c r="K14" i="16"/>
  <c r="J14" i="16"/>
  <c r="I14" i="16"/>
  <c r="H14" i="16"/>
  <c r="G14" i="16"/>
  <c r="F14" i="16"/>
  <c r="E14" i="16"/>
  <c r="D14" i="16"/>
  <c r="C14" i="16"/>
  <c r="B14" i="16"/>
  <c r="P12" i="16"/>
  <c r="O12" i="16"/>
  <c r="N12" i="16"/>
  <c r="M12" i="16"/>
  <c r="L12" i="16"/>
  <c r="K12" i="16"/>
  <c r="J12" i="16"/>
  <c r="I12" i="16"/>
  <c r="H12" i="16"/>
  <c r="G12" i="16"/>
  <c r="F12" i="16"/>
  <c r="E12" i="16"/>
  <c r="D12" i="16"/>
  <c r="C12" i="16"/>
  <c r="B12" i="16"/>
  <c r="P11" i="16"/>
  <c r="O11" i="16"/>
  <c r="N11" i="16"/>
  <c r="M11" i="16"/>
  <c r="L11" i="16"/>
  <c r="K11" i="16"/>
  <c r="J11" i="16"/>
  <c r="I11" i="16"/>
  <c r="H11" i="16"/>
  <c r="G11" i="16"/>
  <c r="F11" i="16"/>
  <c r="E11" i="16"/>
  <c r="D11" i="16"/>
  <c r="C11" i="16"/>
  <c r="B11" i="16"/>
  <c r="S37" i="19"/>
  <c r="R37" i="19"/>
  <c r="Q37" i="19"/>
  <c r="P37" i="19"/>
  <c r="O37" i="19"/>
  <c r="N37" i="19"/>
  <c r="M37" i="19"/>
  <c r="L37" i="19"/>
  <c r="K37" i="19"/>
  <c r="J37" i="19"/>
  <c r="I37" i="19"/>
  <c r="H37" i="19"/>
  <c r="G37" i="19"/>
  <c r="F37" i="19"/>
  <c r="E37" i="19"/>
  <c r="D37" i="19"/>
  <c r="C37" i="19"/>
  <c r="B37" i="19"/>
  <c r="S36" i="19"/>
  <c r="R36" i="19"/>
  <c r="Q36" i="19"/>
  <c r="P36" i="19"/>
  <c r="O36" i="19"/>
  <c r="N36" i="19"/>
  <c r="M36" i="19"/>
  <c r="L36" i="19"/>
  <c r="K36" i="19"/>
  <c r="J36" i="19"/>
  <c r="I36" i="19"/>
  <c r="H36" i="19"/>
  <c r="G36" i="19"/>
  <c r="F36" i="19"/>
  <c r="E36" i="19"/>
  <c r="D36" i="19"/>
  <c r="C36" i="19"/>
  <c r="B36" i="19"/>
  <c r="S35" i="19"/>
  <c r="R35" i="19"/>
  <c r="Q35" i="19"/>
  <c r="P35" i="19"/>
  <c r="O35" i="19"/>
  <c r="N35" i="19"/>
  <c r="M35" i="19"/>
  <c r="L35" i="19"/>
  <c r="K35" i="19"/>
  <c r="J35" i="19"/>
  <c r="I35" i="19"/>
  <c r="H35" i="19"/>
  <c r="G35" i="19"/>
  <c r="F35" i="19"/>
  <c r="E35" i="19"/>
  <c r="D35" i="19"/>
  <c r="C35" i="19"/>
  <c r="B35" i="19"/>
  <c r="S34" i="19"/>
  <c r="R34" i="19"/>
  <c r="Q34" i="19"/>
  <c r="P34" i="19"/>
  <c r="O34" i="19"/>
  <c r="N34" i="19"/>
  <c r="M34" i="19"/>
  <c r="L34" i="19"/>
  <c r="K34" i="19"/>
  <c r="J34" i="19"/>
  <c r="I34" i="19"/>
  <c r="H34" i="19"/>
  <c r="G34" i="19"/>
  <c r="F34" i="19"/>
  <c r="E34" i="19"/>
  <c r="D34" i="19"/>
  <c r="C34" i="19"/>
  <c r="B34" i="19"/>
  <c r="S33" i="19"/>
  <c r="R33" i="19"/>
  <c r="Q33" i="19"/>
  <c r="P33" i="19"/>
  <c r="O33" i="19"/>
  <c r="N33" i="19"/>
  <c r="M33" i="19"/>
  <c r="L33" i="19"/>
  <c r="K33" i="19"/>
  <c r="J33" i="19"/>
  <c r="I33" i="19"/>
  <c r="H33" i="19"/>
  <c r="G33" i="19"/>
  <c r="F33" i="19"/>
  <c r="E33" i="19"/>
  <c r="D33" i="19"/>
  <c r="C33" i="19"/>
  <c r="B33" i="19"/>
  <c r="S32" i="19"/>
  <c r="R32" i="19"/>
  <c r="Q32" i="19"/>
  <c r="P32" i="19"/>
  <c r="O32" i="19"/>
  <c r="N32" i="19"/>
  <c r="M32" i="19"/>
  <c r="L32" i="19"/>
  <c r="K32" i="19"/>
  <c r="J32" i="19"/>
  <c r="I32" i="19"/>
  <c r="H32" i="19"/>
  <c r="G32" i="19"/>
  <c r="F32" i="19"/>
  <c r="E32" i="19"/>
  <c r="D32" i="19"/>
  <c r="C32" i="19"/>
  <c r="B32" i="19"/>
  <c r="S31" i="19"/>
  <c r="R31" i="19"/>
  <c r="Q31" i="19"/>
  <c r="P31" i="19"/>
  <c r="O31" i="19"/>
  <c r="N31" i="19"/>
  <c r="M31" i="19"/>
  <c r="L31" i="19"/>
  <c r="K31" i="19"/>
  <c r="J31" i="19"/>
  <c r="I31" i="19"/>
  <c r="H31" i="19"/>
  <c r="G31" i="19"/>
  <c r="F31" i="19"/>
  <c r="E31" i="19"/>
  <c r="D31" i="19"/>
  <c r="C31" i="19"/>
  <c r="B31" i="19"/>
  <c r="S30" i="19"/>
  <c r="R30" i="19"/>
  <c r="Q30" i="19"/>
  <c r="P30" i="19"/>
  <c r="O30" i="19"/>
  <c r="N30" i="19"/>
  <c r="M30" i="19"/>
  <c r="L30" i="19"/>
  <c r="K30" i="19"/>
  <c r="J30" i="19"/>
  <c r="I30" i="19"/>
  <c r="H30" i="19"/>
  <c r="G30" i="19"/>
  <c r="F30" i="19"/>
  <c r="E30" i="19"/>
  <c r="D30" i="19"/>
  <c r="C30" i="19"/>
  <c r="B30" i="19"/>
  <c r="S29" i="19"/>
  <c r="R29" i="19"/>
  <c r="Q29" i="19"/>
  <c r="P29" i="19"/>
  <c r="O29" i="19"/>
  <c r="N29" i="19"/>
  <c r="M29" i="19"/>
  <c r="L29" i="19"/>
  <c r="K29" i="19"/>
  <c r="J29" i="19"/>
  <c r="I29" i="19"/>
  <c r="H29" i="19"/>
  <c r="G29" i="19"/>
  <c r="F29" i="19"/>
  <c r="E29" i="19"/>
  <c r="D29" i="19"/>
  <c r="C29" i="19"/>
  <c r="B29" i="19"/>
  <c r="S28" i="19"/>
  <c r="R28" i="19"/>
  <c r="Q28" i="19"/>
  <c r="P28" i="19"/>
  <c r="O28" i="19"/>
  <c r="N28" i="19"/>
  <c r="M28" i="19"/>
  <c r="L28" i="19"/>
  <c r="K28" i="19"/>
  <c r="J28" i="19"/>
  <c r="I28" i="19"/>
  <c r="H28" i="19"/>
  <c r="G28" i="19"/>
  <c r="F28" i="19"/>
  <c r="E28" i="19"/>
  <c r="D28" i="19"/>
  <c r="C28" i="19"/>
  <c r="B28" i="19"/>
  <c r="S27" i="19"/>
  <c r="R27" i="19"/>
  <c r="Q27" i="19"/>
  <c r="P27" i="19"/>
  <c r="O27" i="19"/>
  <c r="N27" i="19"/>
  <c r="M27" i="19"/>
  <c r="L27" i="19"/>
  <c r="K27" i="19"/>
  <c r="J27" i="19"/>
  <c r="I27" i="19"/>
  <c r="H27" i="19"/>
  <c r="G27" i="19"/>
  <c r="F27" i="19"/>
  <c r="E27" i="19"/>
  <c r="D27" i="19"/>
  <c r="C27" i="19"/>
  <c r="B27" i="19"/>
  <c r="S26" i="19"/>
  <c r="R26" i="19"/>
  <c r="Q26" i="19"/>
  <c r="P26" i="19"/>
  <c r="O26" i="19"/>
  <c r="N26" i="19"/>
  <c r="M26" i="19"/>
  <c r="L26" i="19"/>
  <c r="K26" i="19"/>
  <c r="J26" i="19"/>
  <c r="I26" i="19"/>
  <c r="H26" i="19"/>
  <c r="G26" i="19"/>
  <c r="F26" i="19"/>
  <c r="E26" i="19"/>
  <c r="D26" i="19"/>
  <c r="C26" i="19"/>
  <c r="B26" i="19"/>
  <c r="S25" i="19"/>
  <c r="R25" i="19"/>
  <c r="Q25" i="19"/>
  <c r="P25" i="19"/>
  <c r="O25" i="19"/>
  <c r="N25" i="19"/>
  <c r="M25" i="19"/>
  <c r="L25" i="19"/>
  <c r="K25" i="19"/>
  <c r="J25" i="19"/>
  <c r="I25" i="19"/>
  <c r="H25" i="19"/>
  <c r="G25" i="19"/>
  <c r="F25" i="19"/>
  <c r="E25" i="19"/>
  <c r="D25" i="19"/>
  <c r="C25" i="19"/>
  <c r="B25" i="19"/>
  <c r="S24" i="19"/>
  <c r="R24" i="19"/>
  <c r="Q24" i="19"/>
  <c r="P24" i="19"/>
  <c r="O24" i="19"/>
  <c r="N24" i="19"/>
  <c r="M24" i="19"/>
  <c r="L24" i="19"/>
  <c r="K24" i="19"/>
  <c r="J24" i="19"/>
  <c r="I24" i="19"/>
  <c r="H24" i="19"/>
  <c r="G24" i="19"/>
  <c r="F24" i="19"/>
  <c r="E24" i="19"/>
  <c r="D24" i="19"/>
  <c r="C24" i="19"/>
  <c r="B24" i="19"/>
  <c r="S23" i="19"/>
  <c r="R23" i="19"/>
  <c r="Q23" i="19"/>
  <c r="P23" i="19"/>
  <c r="O23" i="19"/>
  <c r="N23" i="19"/>
  <c r="M23" i="19"/>
  <c r="L23" i="19"/>
  <c r="K23" i="19"/>
  <c r="J23" i="19"/>
  <c r="I23" i="19"/>
  <c r="H23" i="19"/>
  <c r="G23" i="19"/>
  <c r="F23" i="19"/>
  <c r="E23" i="19"/>
  <c r="D23" i="19"/>
  <c r="C23" i="19"/>
  <c r="B23" i="19"/>
  <c r="S22" i="19"/>
  <c r="R22" i="19"/>
  <c r="Q22" i="19"/>
  <c r="P22" i="19"/>
  <c r="O22" i="19"/>
  <c r="N22" i="19"/>
  <c r="M22" i="19"/>
  <c r="L22" i="19"/>
  <c r="K22" i="19"/>
  <c r="J22" i="19"/>
  <c r="I22" i="19"/>
  <c r="H22" i="19"/>
  <c r="G22" i="19"/>
  <c r="F22" i="19"/>
  <c r="E22" i="19"/>
  <c r="D22" i="19"/>
  <c r="C22" i="19"/>
  <c r="B22" i="19"/>
  <c r="S21" i="19"/>
  <c r="R21" i="19"/>
  <c r="Q21" i="19"/>
  <c r="P21" i="19"/>
  <c r="O21" i="19"/>
  <c r="N21" i="19"/>
  <c r="M21" i="19"/>
  <c r="L21" i="19"/>
  <c r="K21" i="19"/>
  <c r="J21" i="19"/>
  <c r="I21" i="19"/>
  <c r="H21" i="19"/>
  <c r="G21" i="19"/>
  <c r="F21" i="19"/>
  <c r="E21" i="19"/>
  <c r="D21" i="19"/>
  <c r="C21" i="19"/>
  <c r="B21" i="19"/>
  <c r="S20" i="19"/>
  <c r="R20" i="19"/>
  <c r="Q20" i="19"/>
  <c r="P20" i="19"/>
  <c r="O20" i="19"/>
  <c r="N20" i="19"/>
  <c r="M20" i="19"/>
  <c r="L20" i="19"/>
  <c r="K20" i="19"/>
  <c r="J20" i="19"/>
  <c r="I20" i="19"/>
  <c r="H20" i="19"/>
  <c r="G20" i="19"/>
  <c r="F20" i="19"/>
  <c r="E20" i="19"/>
  <c r="D20" i="19"/>
  <c r="C20" i="19"/>
  <c r="B20" i="19"/>
  <c r="S19" i="19"/>
  <c r="R19" i="19"/>
  <c r="Q19" i="19"/>
  <c r="P19" i="19"/>
  <c r="O19" i="19"/>
  <c r="N19" i="19"/>
  <c r="M19" i="19"/>
  <c r="L19" i="19"/>
  <c r="K19" i="19"/>
  <c r="J19" i="19"/>
  <c r="I19" i="19"/>
  <c r="H19" i="19"/>
  <c r="G19" i="19"/>
  <c r="F19" i="19"/>
  <c r="E19" i="19"/>
  <c r="D19" i="19"/>
  <c r="C19" i="19"/>
  <c r="B19" i="19"/>
  <c r="S18" i="19"/>
  <c r="R18" i="19"/>
  <c r="Q18" i="19"/>
  <c r="P18" i="19"/>
  <c r="O18" i="19"/>
  <c r="N18" i="19"/>
  <c r="M18" i="19"/>
  <c r="L18" i="19"/>
  <c r="K18" i="19"/>
  <c r="J18" i="19"/>
  <c r="I18" i="19"/>
  <c r="H18" i="19"/>
  <c r="G18" i="19"/>
  <c r="F18" i="19"/>
  <c r="E18" i="19"/>
  <c r="D18" i="19"/>
  <c r="C18" i="19"/>
  <c r="B18" i="19"/>
  <c r="S17" i="19"/>
  <c r="R17" i="19"/>
  <c r="Q17" i="19"/>
  <c r="P17" i="19"/>
  <c r="O17" i="19"/>
  <c r="N17" i="19"/>
  <c r="M17" i="19"/>
  <c r="L17" i="19"/>
  <c r="K17" i="19"/>
  <c r="J17" i="19"/>
  <c r="I17" i="19"/>
  <c r="H17" i="19"/>
  <c r="G17" i="19"/>
  <c r="F17" i="19"/>
  <c r="E17" i="19"/>
  <c r="D17" i="19"/>
  <c r="C17" i="19"/>
  <c r="B17" i="19"/>
  <c r="S16" i="19"/>
  <c r="R16" i="19"/>
  <c r="Q16" i="19"/>
  <c r="P16" i="19"/>
  <c r="O16" i="19"/>
  <c r="N16" i="19"/>
  <c r="M16" i="19"/>
  <c r="L16" i="19"/>
  <c r="K16" i="19"/>
  <c r="J16" i="19"/>
  <c r="I16" i="19"/>
  <c r="H16" i="19"/>
  <c r="G16" i="19"/>
  <c r="F16" i="19"/>
  <c r="E16" i="19"/>
  <c r="D16" i="19"/>
  <c r="C16" i="19"/>
  <c r="B16" i="19"/>
  <c r="S15" i="19"/>
  <c r="R15" i="19"/>
  <c r="Q15" i="19"/>
  <c r="P15" i="19"/>
  <c r="O15" i="19"/>
  <c r="N15" i="19"/>
  <c r="M15" i="19"/>
  <c r="L15" i="19"/>
  <c r="K15" i="19"/>
  <c r="J15" i="19"/>
  <c r="I15" i="19"/>
  <c r="H15" i="19"/>
  <c r="G15" i="19"/>
  <c r="F15" i="19"/>
  <c r="E15" i="19"/>
  <c r="D15" i="19"/>
  <c r="C15" i="19"/>
  <c r="B15" i="19"/>
  <c r="S14" i="19"/>
  <c r="R14" i="19"/>
  <c r="Q14" i="19"/>
  <c r="P14" i="19"/>
  <c r="O14" i="19"/>
  <c r="N14" i="19"/>
  <c r="M14" i="19"/>
  <c r="L14" i="19"/>
  <c r="K14" i="19"/>
  <c r="J14" i="19"/>
  <c r="I14" i="19"/>
  <c r="H14" i="19"/>
  <c r="G14" i="19"/>
  <c r="F14" i="19"/>
  <c r="E14" i="19"/>
  <c r="D14" i="19"/>
  <c r="C14" i="19"/>
  <c r="B14" i="19"/>
  <c r="S12" i="19"/>
  <c r="R12" i="19"/>
  <c r="Q12" i="19"/>
  <c r="P12" i="19"/>
  <c r="O12" i="19"/>
  <c r="N12" i="19"/>
  <c r="M12" i="19"/>
  <c r="L12" i="19"/>
  <c r="K12" i="19"/>
  <c r="J12" i="19"/>
  <c r="I12" i="19"/>
  <c r="H12" i="19"/>
  <c r="G12" i="19"/>
  <c r="F12" i="19"/>
  <c r="E12" i="19"/>
  <c r="D12" i="19"/>
  <c r="C12" i="19"/>
  <c r="B12" i="19"/>
  <c r="S11" i="19"/>
  <c r="R11" i="19"/>
  <c r="Q11" i="19"/>
  <c r="P11" i="19"/>
  <c r="O11" i="19"/>
  <c r="N11" i="19"/>
  <c r="M11" i="19"/>
  <c r="L11" i="19"/>
  <c r="K11" i="19"/>
  <c r="J11" i="19"/>
  <c r="I11" i="19"/>
  <c r="H11" i="19"/>
  <c r="G11" i="19"/>
  <c r="F11" i="19"/>
  <c r="E11" i="19"/>
  <c r="D11" i="19"/>
  <c r="C11" i="19"/>
  <c r="B11" i="19"/>
  <c r="A5" i="11" l="1"/>
  <c r="F40" i="11" l="1"/>
  <c r="F39" i="11"/>
  <c r="E39" i="11"/>
  <c r="E38" i="11"/>
  <c r="F36" i="11"/>
  <c r="F35" i="11"/>
  <c r="E37" i="11"/>
  <c r="E36" i="11"/>
  <c r="E35" i="11"/>
  <c r="E34" i="11"/>
  <c r="F33" i="11"/>
  <c r="F32" i="11"/>
  <c r="F31" i="11"/>
  <c r="E33" i="11"/>
  <c r="E32" i="11"/>
  <c r="E31" i="11"/>
  <c r="F30" i="11"/>
  <c r="F29" i="11"/>
  <c r="F28" i="11"/>
  <c r="E30" i="11"/>
  <c r="E29" i="11"/>
  <c r="E28" i="11"/>
  <c r="F27" i="11"/>
  <c r="E27" i="11"/>
  <c r="E40" i="11"/>
  <c r="G20" i="11"/>
  <c r="F20" i="11"/>
  <c r="E20" i="11"/>
  <c r="F34" i="11"/>
  <c r="G17" i="11"/>
  <c r="F17" i="11"/>
  <c r="E17" i="11"/>
  <c r="C17" i="11"/>
  <c r="B17" i="11"/>
  <c r="F38" i="11"/>
  <c r="F37" i="11"/>
  <c r="G19" i="11"/>
  <c r="F19" i="11"/>
  <c r="E19" i="11"/>
  <c r="G18" i="11"/>
  <c r="F18" i="11"/>
  <c r="E18" i="11"/>
  <c r="C20" i="11"/>
  <c r="C19" i="11"/>
  <c r="C18" i="11"/>
  <c r="B20" i="11"/>
  <c r="B19" i="11"/>
  <c r="B18" i="11"/>
  <c r="B10" i="11"/>
  <c r="C10" i="11"/>
  <c r="F10" i="11"/>
  <c r="E10" i="11"/>
  <c r="G10" i="11"/>
  <c r="G23" i="11"/>
  <c r="F23" i="11"/>
  <c r="E23" i="11"/>
  <c r="C23" i="11"/>
  <c r="G22" i="11"/>
  <c r="F22" i="11"/>
  <c r="E22" i="11"/>
  <c r="C22" i="11"/>
  <c r="G21" i="11"/>
  <c r="F21" i="11"/>
  <c r="E21" i="11"/>
  <c r="C21" i="11"/>
  <c r="B23" i="11"/>
  <c r="B22" i="11"/>
  <c r="B21" i="11"/>
  <c r="G16" i="11"/>
  <c r="F16" i="11"/>
  <c r="E16" i="11"/>
  <c r="C16" i="11"/>
  <c r="G15" i="11"/>
  <c r="F15" i="11"/>
  <c r="E15" i="11"/>
  <c r="C15" i="11"/>
  <c r="G14" i="11"/>
  <c r="F14" i="11"/>
  <c r="E14" i="11"/>
  <c r="C14" i="11"/>
  <c r="B16" i="11"/>
  <c r="B15" i="11"/>
  <c r="B14" i="11"/>
  <c r="G13" i="11"/>
  <c r="F13" i="11"/>
  <c r="E13" i="11"/>
  <c r="C13" i="11"/>
  <c r="G12" i="11"/>
  <c r="F12" i="11"/>
  <c r="E12" i="11"/>
  <c r="C12" i="11"/>
  <c r="G11" i="11"/>
  <c r="F11" i="11"/>
  <c r="E11" i="11"/>
  <c r="C11" i="11"/>
  <c r="B13" i="11"/>
  <c r="B12" i="11"/>
  <c r="B11" i="11"/>
  <c r="D11" i="11" l="1"/>
  <c r="D19" i="11"/>
  <c r="D10" i="11"/>
  <c r="D13" i="11"/>
  <c r="D21" i="11"/>
  <c r="D22" i="11"/>
  <c r="D23" i="11"/>
  <c r="D20" i="11"/>
  <c r="G29" i="11"/>
  <c r="D16" i="11"/>
  <c r="D17" i="11"/>
  <c r="D18" i="11"/>
  <c r="D14" i="11"/>
  <c r="D12" i="11"/>
  <c r="G31" i="11"/>
  <c r="G39" i="11"/>
  <c r="G28" i="11"/>
  <c r="G37" i="11"/>
  <c r="G27" i="11"/>
  <c r="G36" i="11"/>
  <c r="D15" i="11"/>
  <c r="G30" i="11"/>
  <c r="G34" i="11"/>
  <c r="G40" i="11"/>
  <c r="G32" i="11"/>
  <c r="G33" i="11"/>
  <c r="G35" i="11"/>
  <c r="G38" i="11"/>
</calcChain>
</file>

<file path=xl/sharedStrings.xml><?xml version="1.0" encoding="utf-8"?>
<sst xmlns="http://schemas.openxmlformats.org/spreadsheetml/2006/main" count="745" uniqueCount="99">
  <si>
    <t>on the activities of deposit-taking corporations  (banks)</t>
  </si>
  <si>
    <t>Kyiv region and the city of Kyiv</t>
  </si>
  <si>
    <t>Change, %</t>
  </si>
  <si>
    <t>Ukraine</t>
  </si>
  <si>
    <t>region</t>
  </si>
  <si>
    <t>annual
growth rates</t>
  </si>
  <si>
    <t>in national currency</t>
  </si>
  <si>
    <t>in foreign currency</t>
  </si>
  <si>
    <t>Period average, percentages per annum, %</t>
  </si>
  <si>
    <r>
      <t>Loans to resident sectors</t>
    </r>
    <r>
      <rPr>
        <b/>
        <vertAlign val="superscript"/>
        <sz val="12"/>
        <rFont val="Calibri"/>
        <family val="2"/>
        <charset val="204"/>
        <scheme val="minor"/>
      </rPr>
      <t>1</t>
    </r>
    <r>
      <rPr>
        <b/>
        <sz val="12"/>
        <rFont val="Calibri"/>
        <family val="2"/>
        <charset val="204"/>
        <scheme val="minor"/>
      </rPr>
      <t>, of which:</t>
    </r>
  </si>
  <si>
    <r>
      <t>corporations</t>
    </r>
    <r>
      <rPr>
        <vertAlign val="superscript"/>
        <sz val="12"/>
        <color theme="1"/>
        <rFont val="Calibri"/>
        <family val="2"/>
        <charset val="204"/>
        <scheme val="minor"/>
      </rPr>
      <t>2</t>
    </r>
  </si>
  <si>
    <t>households (excluding individual entrepreneurs)</t>
  </si>
  <si>
    <r>
      <t>Interest rates of new business on loans to resident sectors</t>
    </r>
    <r>
      <rPr>
        <b/>
        <vertAlign val="superscript"/>
        <sz val="12"/>
        <rFont val="Calibri"/>
        <family val="2"/>
        <charset val="204"/>
        <scheme val="minor"/>
      </rPr>
      <t>1</t>
    </r>
    <r>
      <rPr>
        <b/>
        <sz val="12"/>
        <rFont val="Calibri"/>
        <family val="2"/>
        <charset val="204"/>
        <scheme val="minor"/>
      </rPr>
      <t xml:space="preserve"> (excluding overdraft), of which:</t>
    </r>
  </si>
  <si>
    <r>
      <t>corporations</t>
    </r>
    <r>
      <rPr>
        <vertAlign val="superscript"/>
        <sz val="11"/>
        <color theme="1"/>
        <rFont val="Calibri"/>
        <family val="2"/>
        <charset val="204"/>
        <scheme val="minor"/>
      </rPr>
      <t>2</t>
    </r>
  </si>
  <si>
    <r>
      <t>Interest rates of new business on deposits by resident sectors</t>
    </r>
    <r>
      <rPr>
        <b/>
        <vertAlign val="superscript"/>
        <sz val="12"/>
        <rFont val="Calibri"/>
        <family val="2"/>
        <charset val="204"/>
        <scheme val="minor"/>
      </rPr>
      <t>1</t>
    </r>
    <r>
      <rPr>
        <b/>
        <sz val="12"/>
        <rFont val="Calibri"/>
        <family val="2"/>
        <charset val="204"/>
        <scheme val="minor"/>
      </rPr>
      <t>, of which:</t>
    </r>
  </si>
  <si>
    <r>
      <rPr>
        <vertAlign val="superscript"/>
        <sz val="10"/>
        <rFont val="Calibri"/>
        <family val="2"/>
        <charset val="204"/>
        <scheme val="minor"/>
      </rPr>
      <t>1</t>
    </r>
    <r>
      <rPr>
        <sz val="10"/>
        <rFont val="Calibri"/>
        <family val="2"/>
        <charset val="204"/>
        <scheme val="minor"/>
      </rPr>
      <t xml:space="preserve"> Comprise data on sectors: non-financial corporations (S.11), other financial corporations (S.12, excluding deposit-taking corporations (S.121, S.122)), households (S.141, S.142 -individual entrepreneurs and S.143, S.144 - individuals),non-profit institutions serving households (S.15) and general government sector (S.13) according to the Classification of Institutional Sectors of the Economy of Ukraine.</t>
    </r>
  </si>
  <si>
    <r>
      <rPr>
        <vertAlign val="superscript"/>
        <sz val="10"/>
        <rFont val="Calibri"/>
        <family val="2"/>
        <charset val="204"/>
        <scheme val="minor"/>
      </rPr>
      <t>2</t>
    </r>
    <r>
      <rPr>
        <sz val="10"/>
        <rFont val="Calibri"/>
        <family val="2"/>
        <charset val="204"/>
        <scheme val="minor"/>
      </rPr>
      <t xml:space="preserve"> Comprise data on sectors: non-financial corporations (S.11), other financial corporations (S.12, excluding deposit-taking corporations (S.121, S.122)), non-profit institutions serving households (S.15) and individual entrepreneurs (S.141, S.142) according to the Classification of Institutional Sectors of the Economy of Ukraine.</t>
    </r>
  </si>
  <si>
    <t>Indicators</t>
  </si>
  <si>
    <t>Regions</t>
  </si>
  <si>
    <t>Total</t>
  </si>
  <si>
    <t>including</t>
  </si>
  <si>
    <t>annual
growth rates,
 %</t>
  </si>
  <si>
    <t>Autonomous Republic of Crimea and the city of Sevastopol</t>
  </si>
  <si>
    <t>regions</t>
  </si>
  <si>
    <t>Vinnytsia</t>
  </si>
  <si>
    <t>Volyn</t>
  </si>
  <si>
    <t>Dnipropetrovsk</t>
  </si>
  <si>
    <t>Donetsk</t>
  </si>
  <si>
    <t>Zhytomyr</t>
  </si>
  <si>
    <t>Zakarpattia</t>
  </si>
  <si>
    <t>Zaporizhzhia</t>
  </si>
  <si>
    <t>Ivano-Frankivsk</t>
  </si>
  <si>
    <t>Kirovohrad</t>
  </si>
  <si>
    <t>Luhansk</t>
  </si>
  <si>
    <t>Lviv</t>
  </si>
  <si>
    <t>Mykolaiv</t>
  </si>
  <si>
    <t>Odesa</t>
  </si>
  <si>
    <t>Poltava</t>
  </si>
  <si>
    <t>Rivne</t>
  </si>
  <si>
    <t>Sumy</t>
  </si>
  <si>
    <t>Ternopil</t>
  </si>
  <si>
    <t>Kharkiv</t>
  </si>
  <si>
    <t>Kherson</t>
  </si>
  <si>
    <t>Khmelnytskyi</t>
  </si>
  <si>
    <t>Cherkasy</t>
  </si>
  <si>
    <t>Chernivtsi</t>
  </si>
  <si>
    <t>Chernihiv</t>
  </si>
  <si>
    <r>
      <t>Deposits by resident sectors</t>
    </r>
    <r>
      <rPr>
        <u/>
        <vertAlign val="superscript"/>
        <sz val="11"/>
        <color theme="10"/>
        <rFont val="Calibri"/>
        <family val="2"/>
        <charset val="204"/>
        <scheme val="minor"/>
      </rPr>
      <t>1</t>
    </r>
  </si>
  <si>
    <r>
      <t xml:space="preserve">Deposits by </t>
    </r>
    <r>
      <rPr>
        <u/>
        <sz val="11"/>
        <color theme="10"/>
        <rFont val="Calibri"/>
        <family val="2"/>
        <charset val="204"/>
        <scheme val="minor"/>
      </rPr>
      <t>corporations</t>
    </r>
    <r>
      <rPr>
        <u/>
        <vertAlign val="superscript"/>
        <sz val="11"/>
        <color theme="10"/>
        <rFont val="Calibri"/>
        <family val="2"/>
        <charset val="204"/>
        <scheme val="minor"/>
      </rPr>
      <t>1</t>
    </r>
  </si>
  <si>
    <t>total</t>
  </si>
  <si>
    <t>overdraft</t>
  </si>
  <si>
    <t>excluding overdraft</t>
  </si>
  <si>
    <t>including by original maturity</t>
  </si>
  <si>
    <t>up to 1 year</t>
  </si>
  <si>
    <t xml:space="preserve">over 1 year and up to 5 years </t>
  </si>
  <si>
    <t>over 5 years</t>
  </si>
  <si>
    <t>period average, percentages per annum, %</t>
  </si>
  <si>
    <t>demand</t>
  </si>
  <si>
    <t>over 1 year and up to 2 years</t>
  </si>
  <si>
    <t>over 2 years</t>
  </si>
  <si>
    <r>
      <t>Deposits by resident sectors</t>
    </r>
    <r>
      <rPr>
        <b/>
        <vertAlign val="superscript"/>
        <sz val="12"/>
        <rFont val="Calibri"/>
        <family val="2"/>
        <charset val="204"/>
        <scheme val="minor"/>
      </rPr>
      <t>1</t>
    </r>
    <r>
      <rPr>
        <b/>
        <sz val="12"/>
        <rFont val="Calibri"/>
        <family val="2"/>
        <charset val="204"/>
        <scheme val="minor"/>
      </rPr>
      <t>,  of which:</t>
    </r>
  </si>
  <si>
    <t>Outstanding amounts, in millions of hryvnias</t>
  </si>
  <si>
    <t>to the beginning of year</t>
  </si>
  <si>
    <r>
      <rPr>
        <vertAlign val="superscript"/>
        <sz val="10"/>
        <rFont val="Calibri"/>
        <family val="2"/>
        <charset val="204"/>
        <scheme val="minor"/>
      </rPr>
      <t>1</t>
    </r>
    <r>
      <rPr>
        <sz val="10"/>
        <rFont val="Calibri"/>
        <family val="2"/>
        <charset val="204"/>
        <scheme val="minor"/>
      </rPr>
      <t xml:space="preserve"> Comprise data on sectors: non-financial corporations (S.11), other financial corporations (S.12, excluding deposit-taking corporations (S.121, S.122)), households (S.141, S.142 -individual entrepreneurs and S.143, S.144 - individuals), non-profit institutions serving households (S.15) and general government sector (S.13) according to the Classification of Institutional Sectors of the Economy of Ukraine.</t>
    </r>
  </si>
  <si>
    <t>monthly change, %</t>
  </si>
  <si>
    <t>monthly change</t>
  </si>
  <si>
    <t>change to the beginning of year, %</t>
  </si>
  <si>
    <t>Note. Based on the daily balance sheets of banks.</t>
  </si>
  <si>
    <r>
      <rPr>
        <vertAlign val="superscript"/>
        <sz val="10"/>
        <rFont val="Calibri"/>
        <family val="2"/>
        <charset val="204"/>
        <scheme val="minor"/>
      </rPr>
      <t xml:space="preserve">1 </t>
    </r>
    <r>
      <rPr>
        <sz val="10"/>
        <rFont val="Calibri"/>
        <family val="2"/>
        <charset val="204"/>
        <scheme val="minor"/>
      </rPr>
      <t>Comprise data on sectors: non-financial corporations (S.11), other financial corporations (S.12, excluding deposit-taking corporations (S.121, S.122)), households (S.141, S.142 -individual entrepreneurs and S.143, S.144 - individuals), non-profit institutions serving households (S.15) and general government sector (S.13) according to the Classification of Institutional Sectors of the Economy of Ukraine.</t>
    </r>
  </si>
  <si>
    <t xml:space="preserve">outstanding amounts at end of period, in millions of hryvnias
</t>
  </si>
  <si>
    <r>
      <t xml:space="preserve">over 1 year and up to 5 years </t>
    </r>
    <r>
      <rPr>
        <vertAlign val="superscript"/>
        <sz val="10"/>
        <rFont val="Calibri"/>
        <family val="2"/>
        <charset val="204"/>
        <scheme val="minor"/>
      </rPr>
      <t>2</t>
    </r>
  </si>
  <si>
    <t>% up to the total in Ukraine</t>
  </si>
  <si>
    <t>margin, р.р.</t>
  </si>
  <si>
    <t xml:space="preserve">Key indicators of monetary and financial statistics </t>
  </si>
  <si>
    <r>
      <rPr>
        <vertAlign val="superscript"/>
        <sz val="10"/>
        <rFont val="Calibri"/>
        <family val="2"/>
        <charset val="204"/>
        <scheme val="minor"/>
      </rPr>
      <t>1</t>
    </r>
    <r>
      <rPr>
        <sz val="10"/>
        <rFont val="Calibri"/>
        <family val="2"/>
        <charset val="204"/>
        <scheme val="minor"/>
      </rPr>
      <t xml:space="preserve"> Comprise data on sectors: non-financial corporations (S.11), other financial corporations (S.12, excluding deposit-taking corporations (S.121, S.122)), non-profit institutions serving households (S.15) and individual entrepreneurs (S.141, S.142) according to the Classification of Institutional Sectors of the Economy of Ukraine.</t>
    </r>
  </si>
  <si>
    <r>
      <t>Loans to households</t>
    </r>
    <r>
      <rPr>
        <u/>
        <vertAlign val="superscript"/>
        <sz val="11"/>
        <color theme="10"/>
        <rFont val="Calibri"/>
        <family val="2"/>
        <charset val="204"/>
        <scheme val="minor"/>
      </rPr>
      <t xml:space="preserve"> </t>
    </r>
    <r>
      <rPr>
        <u/>
        <sz val="11"/>
        <color theme="10"/>
        <rFont val="Calibri"/>
        <family val="2"/>
        <charset val="204"/>
        <scheme val="minor"/>
      </rPr>
      <t>(excluding individual entrepreneurs)</t>
    </r>
  </si>
  <si>
    <r>
      <t xml:space="preserve">Note. Based on the daily balance sheets of banks.
</t>
    </r>
    <r>
      <rPr>
        <vertAlign val="superscript"/>
        <sz val="10"/>
        <rFont val="Calibri"/>
        <family val="2"/>
        <charset val="204"/>
        <scheme val="minor"/>
      </rPr>
      <t/>
    </r>
  </si>
  <si>
    <r>
      <t>Deposits by households</t>
    </r>
    <r>
      <rPr>
        <u/>
        <vertAlign val="superscript"/>
        <sz val="11"/>
        <color theme="10"/>
        <rFont val="Calibri"/>
        <family val="2"/>
        <charset val="204"/>
        <scheme val="minor"/>
      </rPr>
      <t xml:space="preserve"> </t>
    </r>
    <r>
      <rPr>
        <u/>
        <sz val="11"/>
        <color theme="10"/>
        <rFont val="Calibri"/>
        <family val="2"/>
        <charset val="204"/>
        <scheme val="minor"/>
      </rPr>
      <t>(excluding individual entrepreneurs)</t>
    </r>
  </si>
  <si>
    <t>over 1 year and up to 5 years</t>
  </si>
  <si>
    <r>
      <rPr>
        <vertAlign val="superscript"/>
        <sz val="10"/>
        <rFont val="Calibri"/>
        <family val="2"/>
        <charset val="204"/>
        <scheme val="minor"/>
      </rPr>
      <t xml:space="preserve">1 </t>
    </r>
    <r>
      <rPr>
        <sz val="10"/>
        <rFont val="Calibri"/>
        <family val="2"/>
        <charset val="204"/>
        <scheme val="minor"/>
      </rPr>
      <t>Comprise data on sectors: non-financial corporations (S.11), other financial corporations (S.12, excluding deposit-taking corporations (S.121, S.122)), non-profit institutions serving households (S.15) and individual entrepreneurs (S.141, S.142) according to the Classification of Institutional Sectors of the Economy of Ukraine.</t>
    </r>
  </si>
  <si>
    <r>
      <t>Interest rates of new business on deposits from corporations</t>
    </r>
    <r>
      <rPr>
        <u/>
        <vertAlign val="superscript"/>
        <sz val="11"/>
        <color theme="10"/>
        <rFont val="Calibri"/>
        <family val="2"/>
        <charset val="204"/>
        <scheme val="minor"/>
      </rPr>
      <t>1</t>
    </r>
    <r>
      <rPr>
        <u/>
        <sz val="11"/>
        <color theme="10"/>
        <rFont val="Calibri"/>
        <family val="2"/>
        <charset val="204"/>
        <scheme val="minor"/>
      </rPr>
      <t>, breakdown by regions, type of currencies and original maturity</t>
    </r>
  </si>
  <si>
    <t>Interest rates of new business on loans to households (excluding individual entrepreneurs), breakdown by regions, type of currencies and original maturity</t>
  </si>
  <si>
    <t>Interest rates of new business on deposits  from households (excluding individual entrepreneurs), breakdown by regionsby, type of currencies and original maturity</t>
  </si>
  <si>
    <r>
      <t>Loans to resident sectors</t>
    </r>
    <r>
      <rPr>
        <u/>
        <vertAlign val="superscript"/>
        <sz val="11"/>
        <color theme="10"/>
        <rFont val="Calibri"/>
        <family val="2"/>
        <charset val="204"/>
        <scheme val="minor"/>
      </rPr>
      <t>1</t>
    </r>
  </si>
  <si>
    <r>
      <t>Loans to corporations</t>
    </r>
    <r>
      <rPr>
        <u/>
        <vertAlign val="superscript"/>
        <sz val="11"/>
        <color theme="10"/>
        <rFont val="Calibri"/>
        <family val="2"/>
        <charset val="204"/>
        <scheme val="minor"/>
      </rPr>
      <t>1</t>
    </r>
  </si>
  <si>
    <t>Real time data</t>
  </si>
  <si>
    <r>
      <t>Interest rates of new business on loans to resident sectors</t>
    </r>
    <r>
      <rPr>
        <u/>
        <vertAlign val="superscript"/>
        <sz val="11"/>
        <color rgb="FF0000FF"/>
        <rFont val="Calibri"/>
        <family val="2"/>
        <charset val="204"/>
        <scheme val="minor"/>
      </rPr>
      <t>1</t>
    </r>
    <r>
      <rPr>
        <u/>
        <sz val="11"/>
        <color rgb="FF0000FF"/>
        <rFont val="Calibri"/>
        <family val="2"/>
        <charset val="204"/>
        <scheme val="minor"/>
      </rPr>
      <t>, breakdown by regions, type of currencies and original maturity</t>
    </r>
  </si>
  <si>
    <r>
      <t xml:space="preserve"> Interest rates of new business on loans to corporations</t>
    </r>
    <r>
      <rPr>
        <u/>
        <vertAlign val="superscript"/>
        <sz val="11"/>
        <color rgb="FF0000FF"/>
        <rFont val="Calibri"/>
        <family val="2"/>
        <charset val="204"/>
        <scheme val="minor"/>
      </rPr>
      <t>1</t>
    </r>
    <r>
      <rPr>
        <u/>
        <sz val="11"/>
        <color rgb="FF0000FF"/>
        <rFont val="Calibri"/>
        <family val="2"/>
        <charset val="204"/>
        <scheme val="minor"/>
      </rPr>
      <t>, breakdown by regions, type of currencies and original maturity</t>
    </r>
  </si>
  <si>
    <r>
      <t>Interest rates of new business on deposits from resident sectors</t>
    </r>
    <r>
      <rPr>
        <u/>
        <vertAlign val="superscript"/>
        <sz val="11"/>
        <color rgb="FF0000FF"/>
        <rFont val="Calibri"/>
        <family val="2"/>
        <charset val="204"/>
        <scheme val="minor"/>
      </rPr>
      <t>1</t>
    </r>
    <r>
      <rPr>
        <u/>
        <sz val="11"/>
        <color rgb="FF0000FF"/>
        <rFont val="Calibri"/>
        <family val="2"/>
        <charset val="204"/>
        <scheme val="minor"/>
      </rPr>
      <t xml:space="preserve"> , breakdown by regions, type of currencies and original maturity</t>
    </r>
  </si>
  <si>
    <r>
      <t>regions</t>
    </r>
    <r>
      <rPr>
        <vertAlign val="superscript"/>
        <sz val="10"/>
        <rFont val="Calibri"/>
        <family val="2"/>
        <charset val="204"/>
      </rPr>
      <t xml:space="preserve"> 2</t>
    </r>
  </si>
  <si>
    <r>
      <rPr>
        <vertAlign val="superscript"/>
        <sz val="10"/>
        <rFont val="Calibri"/>
        <family val="2"/>
        <charset val="204"/>
        <scheme val="minor"/>
      </rPr>
      <t>2</t>
    </r>
    <r>
      <rPr>
        <sz val="10"/>
        <rFont val="Calibri"/>
        <family val="2"/>
        <charset val="204"/>
        <scheme val="minor"/>
      </rPr>
      <t xml:space="preserve"> The data by region are given without taking into account information on registered savings (deposit) certificates.</t>
    </r>
  </si>
  <si>
    <r>
      <t>regions</t>
    </r>
    <r>
      <rPr>
        <vertAlign val="superscript"/>
        <sz val="10"/>
        <rFont val="Calibri"/>
        <family val="2"/>
        <charset val="204"/>
      </rPr>
      <t xml:space="preserve"> 1</t>
    </r>
  </si>
  <si>
    <r>
      <rPr>
        <vertAlign val="superscript"/>
        <sz val="10"/>
        <rFont val="Calibri"/>
        <family val="2"/>
        <charset val="204"/>
        <scheme val="minor"/>
      </rPr>
      <t>1</t>
    </r>
    <r>
      <rPr>
        <sz val="10"/>
        <rFont val="Calibri"/>
        <family val="2"/>
        <charset val="204"/>
        <scheme val="minor"/>
      </rPr>
      <t xml:space="preserve"> The data by region are given without taking into account information on registered savings (deposit) certificates.</t>
    </r>
  </si>
  <si>
    <r>
      <t>Autonomous Republic of Crimea and the city of Sevastopol</t>
    </r>
    <r>
      <rPr>
        <vertAlign val="superscript"/>
        <sz val="10"/>
        <rFont val="Calibri"/>
        <family val="2"/>
        <charset val="204"/>
        <scheme val="minor"/>
      </rPr>
      <t xml:space="preserve"> </t>
    </r>
  </si>
  <si>
    <t>Note. Based on the data of report file F4X.</t>
  </si>
  <si>
    <t>–</t>
  </si>
  <si>
    <t>March, 2025</t>
  </si>
  <si>
    <t>at the end of April 2025</t>
  </si>
  <si>
    <t>at the end of April,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</si>
</sst>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64" formatCode="#,##0;\–#,##0;&quot;–&quot;"/>
    <numFmt numFmtId="165" formatCode="#,##0.0;\–#,##0.0;&quot;–&quot;"/>
    <numFmt numFmtId="166" formatCode="&quot; за станом на кінець&quot;[$-FC22]\ mmmm\ yyyy\ &quot;року&quot;"/>
    <numFmt numFmtId="167" formatCode="#,##0.0000;\–#,##0.0000;&quot;–&quot;"/>
    <numFmt numFmtId="168" formatCode="0.0"/>
    <numFmt numFmtId="169" formatCode="###0.0;\–###0.0;&quot;–&quot;"/>
    <numFmt numFmtId="170" formatCode="#,##0&quot; р.&quot;;[Red]\-#,##0&quot; р.&quot;"/>
    <numFmt numFmtId="171" formatCode="&quot;за станом на кінець&quot;[$-FC22]\ mmmm\ yyyy\ &quot;року&quot;"/>
    <numFmt numFmtId="172" formatCode="mm/yyyy"/>
    <numFmt numFmtId="173" formatCode="&quot;області&quot;\ General"/>
    <numFmt numFmtId="174" formatCode="#,##0.000000000000000"/>
    <numFmt numFmtId="175" formatCode="0.00000"/>
  </numFmts>
  <fonts count="45">
    <font>
      <sz val="10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u/>
      <sz val="11"/>
      <color theme="10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2"/>
      <color theme="6" tint="-0.499984740745262"/>
      <name val="Calibri"/>
      <family val="2"/>
      <charset val="204"/>
      <scheme val="minor"/>
    </font>
    <font>
      <b/>
      <sz val="12"/>
      <color rgb="FF0000FF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u/>
      <sz val="10"/>
      <color indexed="12"/>
      <name val="Arial"/>
      <family val="2"/>
      <charset val="204"/>
    </font>
    <font>
      <u/>
      <sz val="10"/>
      <color indexed="12"/>
      <name val="UkrainianFuturis"/>
    </font>
    <font>
      <b/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vertAlign val="superscript"/>
      <sz val="10"/>
      <name val="Calibri"/>
      <family val="2"/>
      <charset val="204"/>
      <scheme val="minor"/>
    </font>
    <font>
      <sz val="8"/>
      <color indexed="63"/>
      <name val="Calibri"/>
      <family val="2"/>
      <charset val="204"/>
      <scheme val="minor"/>
    </font>
    <font>
      <b/>
      <sz val="10"/>
      <color indexed="48"/>
      <name val="Calibri"/>
      <family val="2"/>
      <charset val="204"/>
      <scheme val="minor"/>
    </font>
    <font>
      <sz val="9"/>
      <color indexed="48"/>
      <name val="Calibri"/>
      <family val="2"/>
      <charset val="204"/>
      <scheme val="minor"/>
    </font>
    <font>
      <sz val="6"/>
      <name val="Calibri"/>
      <family val="2"/>
      <charset val="204"/>
      <scheme val="minor"/>
    </font>
    <font>
      <u/>
      <vertAlign val="superscript"/>
      <sz val="11"/>
      <color theme="1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b/>
      <vertAlign val="superscript"/>
      <sz val="12"/>
      <name val="Calibri"/>
      <family val="2"/>
      <charset val="204"/>
      <scheme val="minor"/>
    </font>
    <font>
      <vertAlign val="superscript"/>
      <sz val="12"/>
      <color theme="1"/>
      <name val="Calibri"/>
      <family val="2"/>
      <charset val="204"/>
      <scheme val="minor"/>
    </font>
    <font>
      <i/>
      <sz val="12"/>
      <name val="Calibri"/>
      <family val="2"/>
      <charset val="204"/>
      <scheme val="minor"/>
    </font>
    <font>
      <vertAlign val="superscript"/>
      <sz val="11"/>
      <color theme="1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b/>
      <sz val="10"/>
      <name val="Calibri"/>
      <family val="2"/>
      <charset val="204"/>
    </font>
    <font>
      <u/>
      <sz val="11"/>
      <color rgb="FF0000FF"/>
      <name val="Calibri"/>
      <family val="2"/>
      <charset val="204"/>
      <scheme val="minor"/>
    </font>
    <font>
      <u/>
      <vertAlign val="superscript"/>
      <sz val="11"/>
      <color rgb="FF0000FF"/>
      <name val="Calibri"/>
      <family val="2"/>
      <charset val="204"/>
      <scheme val="minor"/>
    </font>
    <font>
      <vertAlign val="superscript"/>
      <sz val="1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1"/>
        <bgColor indexed="4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63"/>
      </left>
      <right/>
      <top style="thin">
        <color indexed="64"/>
      </top>
      <bottom/>
      <diagonal/>
    </border>
    <border>
      <left/>
      <right style="thin">
        <color indexed="63"/>
      </right>
      <top style="thin">
        <color indexed="64"/>
      </top>
      <bottom/>
      <diagonal/>
    </border>
    <border>
      <left style="thin">
        <color indexed="63"/>
      </left>
      <right/>
      <top style="thin">
        <color indexed="64"/>
      </top>
      <bottom style="thin">
        <color indexed="63"/>
      </bottom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/>
      <right/>
      <top/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/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/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</borders>
  <cellStyleXfs count="261">
    <xf numFmtId="0" fontId="0" fillId="0" borderId="0"/>
    <xf numFmtId="0" fontId="12" fillId="0" borderId="0"/>
    <xf numFmtId="0" fontId="13" fillId="0" borderId="0"/>
    <xf numFmtId="38" fontId="13" fillId="0" borderId="0" applyFont="0" applyFill="0" applyBorder="0" applyAlignment="0" applyProtection="0"/>
    <xf numFmtId="170" fontId="13" fillId="0" borderId="0" applyFont="0" applyFill="0" applyBorder="0" applyAlignment="0" applyProtection="0"/>
    <xf numFmtId="0" fontId="12" fillId="0" borderId="0"/>
    <xf numFmtId="0" fontId="11" fillId="0" borderId="0"/>
    <xf numFmtId="0" fontId="15" fillId="0" borderId="0" applyNumberFormat="0" applyFill="0" applyBorder="0" applyAlignment="0" applyProtection="0"/>
    <xf numFmtId="0" fontId="12" fillId="0" borderId="0"/>
    <xf numFmtId="0" fontId="25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12" fillId="0" borderId="0"/>
    <xf numFmtId="0" fontId="12" fillId="0" borderId="0"/>
    <xf numFmtId="0" fontId="10" fillId="0" borderId="0"/>
    <xf numFmtId="0" fontId="9" fillId="0" borderId="0"/>
    <xf numFmtId="0" fontId="35" fillId="0" borderId="0"/>
    <xf numFmtId="0" fontId="8" fillId="0" borderId="0"/>
    <xf numFmtId="0" fontId="7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79">
    <xf numFmtId="0" fontId="0" fillId="0" borderId="0" xfId="0"/>
    <xf numFmtId="0" fontId="16" fillId="0" borderId="0" xfId="7" applyFont="1" applyAlignment="1" applyProtection="1">
      <alignment horizontal="right"/>
      <protection hidden="1"/>
    </xf>
    <xf numFmtId="171" fontId="19" fillId="0" borderId="0" xfId="5" applyNumberFormat="1" applyFont="1" applyFill="1" applyAlignment="1">
      <alignment horizontal="left"/>
    </xf>
    <xf numFmtId="171" fontId="20" fillId="0" borderId="0" xfId="5" applyNumberFormat="1" applyFont="1" applyFill="1" applyAlignment="1" applyProtection="1">
      <alignment horizontal="center"/>
      <protection hidden="1"/>
    </xf>
    <xf numFmtId="171" fontId="19" fillId="0" borderId="0" xfId="5" applyNumberFormat="1" applyFont="1" applyFill="1" applyAlignment="1" applyProtection="1">
      <alignment horizontal="left"/>
      <protection hidden="1"/>
    </xf>
    <xf numFmtId="164" fontId="17" fillId="0" borderId="0" xfId="8" applyNumberFormat="1" applyFont="1"/>
    <xf numFmtId="164" fontId="24" fillId="0" borderId="0" xfId="5" applyNumberFormat="1" applyFont="1" applyBorder="1" applyAlignment="1" applyProtection="1">
      <alignment horizontal="right"/>
      <protection hidden="1"/>
    </xf>
    <xf numFmtId="165" fontId="24" fillId="0" borderId="0" xfId="5" applyNumberFormat="1" applyFont="1" applyBorder="1" applyAlignment="1" applyProtection="1">
      <alignment horizontal="right" indent="3"/>
      <protection hidden="1"/>
    </xf>
    <xf numFmtId="164" fontId="17" fillId="0" borderId="0" xfId="8" applyNumberFormat="1" applyFont="1" applyFill="1" applyBorder="1" applyAlignment="1" applyProtection="1">
      <alignment horizontal="left" indent="6"/>
      <protection hidden="1"/>
    </xf>
    <xf numFmtId="164" fontId="17" fillId="0" borderId="0" xfId="8" applyNumberFormat="1" applyFont="1" applyFill="1" applyAlignment="1" applyProtection="1">
      <alignment horizontal="left" indent="13"/>
      <protection hidden="1"/>
    </xf>
    <xf numFmtId="164" fontId="21" fillId="2" borderId="0" xfId="0" applyNumberFormat="1" applyFont="1" applyFill="1"/>
    <xf numFmtId="164" fontId="21" fillId="0" borderId="0" xfId="0" applyNumberFormat="1" applyFont="1"/>
    <xf numFmtId="1" fontId="21" fillId="0" borderId="0" xfId="0" applyNumberFormat="1" applyFont="1" applyAlignment="1">
      <alignment horizontal="left"/>
    </xf>
    <xf numFmtId="1" fontId="28" fillId="0" borderId="1" xfId="0" applyNumberFormat="1" applyFont="1" applyBorder="1" applyAlignment="1">
      <alignment horizontal="center" vertical="center" wrapText="1"/>
    </xf>
    <xf numFmtId="164" fontId="21" fillId="0" borderId="0" xfId="0" applyNumberFormat="1" applyFont="1" applyAlignment="1">
      <alignment horizontal="center"/>
    </xf>
    <xf numFmtId="1" fontId="27" fillId="0" borderId="0" xfId="0" applyNumberFormat="1" applyFont="1" applyBorder="1" applyAlignment="1">
      <alignment horizontal="left" vertical="top"/>
    </xf>
    <xf numFmtId="164" fontId="27" fillId="0" borderId="0" xfId="0" applyNumberFormat="1" applyFont="1" applyBorder="1" applyAlignment="1">
      <alignment horizontal="right" vertical="center" wrapText="1"/>
    </xf>
    <xf numFmtId="164" fontId="21" fillId="0" borderId="0" xfId="0" applyNumberFormat="1" applyFont="1" applyBorder="1" applyAlignment="1">
      <alignment horizontal="right" vertical="top" wrapText="1"/>
    </xf>
    <xf numFmtId="165" fontId="21" fillId="0" borderId="0" xfId="0" applyNumberFormat="1" applyFont="1" applyFill="1" applyBorder="1" applyAlignment="1">
      <alignment horizontal="right" vertical="top" wrapText="1"/>
    </xf>
    <xf numFmtId="164" fontId="21" fillId="0" borderId="0" xfId="0" applyNumberFormat="1" applyFont="1" applyBorder="1" applyAlignment="1">
      <alignment horizontal="center" vertical="center"/>
    </xf>
    <xf numFmtId="1" fontId="21" fillId="0" borderId="0" xfId="0" applyNumberFormat="1" applyFont="1" applyBorder="1" applyAlignment="1">
      <alignment horizontal="left" vertical="top" indent="1"/>
    </xf>
    <xf numFmtId="1" fontId="21" fillId="0" borderId="0" xfId="0" applyNumberFormat="1" applyFont="1" applyBorder="1" applyAlignment="1">
      <alignment horizontal="left" vertical="top"/>
    </xf>
    <xf numFmtId="164" fontId="21" fillId="0" borderId="0" xfId="0" applyNumberFormat="1" applyFont="1" applyBorder="1" applyAlignment="1">
      <alignment horizontal="right" vertical="center" wrapText="1"/>
    </xf>
    <xf numFmtId="165" fontId="21" fillId="0" borderId="0" xfId="0" applyNumberFormat="1" applyFont="1" applyBorder="1" applyAlignment="1">
      <alignment horizontal="right" vertical="center" wrapText="1"/>
    </xf>
    <xf numFmtId="1" fontId="21" fillId="0" borderId="0" xfId="0" applyNumberFormat="1" applyFont="1"/>
    <xf numFmtId="164" fontId="23" fillId="0" borderId="0" xfId="0" applyNumberFormat="1" applyFont="1" applyBorder="1" applyAlignment="1">
      <alignment horizontal="right" vertical="top" wrapText="1"/>
    </xf>
    <xf numFmtId="164" fontId="21" fillId="0" borderId="0" xfId="0" applyNumberFormat="1" applyFont="1" applyFill="1"/>
    <xf numFmtId="164" fontId="21" fillId="0" borderId="0" xfId="0" applyNumberFormat="1" applyFont="1" applyFill="1" applyBorder="1"/>
    <xf numFmtId="1" fontId="30" fillId="0" borderId="5" xfId="0" applyNumberFormat="1" applyFont="1" applyBorder="1" applyAlignment="1">
      <alignment horizontal="center" vertical="center" wrapText="1"/>
    </xf>
    <xf numFmtId="1" fontId="30" fillId="0" borderId="11" xfId="0" applyNumberFormat="1" applyFont="1" applyFill="1" applyBorder="1" applyAlignment="1">
      <alignment horizontal="center" vertical="center" wrapText="1"/>
    </xf>
    <xf numFmtId="1" fontId="21" fillId="0" borderId="7" xfId="0" applyNumberFormat="1" applyFont="1" applyBorder="1" applyAlignment="1">
      <alignment horizontal="center" vertical="center" wrapText="1"/>
    </xf>
    <xf numFmtId="164" fontId="21" fillId="0" borderId="7" xfId="0" applyNumberFormat="1" applyFont="1" applyBorder="1" applyAlignment="1">
      <alignment horizontal="center" vertical="center" wrapText="1"/>
    </xf>
    <xf numFmtId="164" fontId="21" fillId="0" borderId="0" xfId="0" applyNumberFormat="1" applyFont="1" applyFill="1" applyBorder="1" applyAlignment="1">
      <alignment horizontal="center"/>
    </xf>
    <xf numFmtId="164" fontId="21" fillId="0" borderId="0" xfId="0" applyNumberFormat="1" applyFont="1" applyFill="1" applyBorder="1" applyAlignment="1">
      <alignment horizontal="center" vertical="center"/>
    </xf>
    <xf numFmtId="1" fontId="21" fillId="0" borderId="0" xfId="0" applyNumberFormat="1" applyFont="1" applyFill="1" applyBorder="1" applyAlignment="1">
      <alignment horizontal="left" vertical="top" wrapText="1" indent="1"/>
    </xf>
    <xf numFmtId="1" fontId="21" fillId="0" borderId="0" xfId="0" applyNumberFormat="1" applyFont="1" applyFill="1" applyBorder="1" applyAlignment="1">
      <alignment horizontal="left" vertical="top" indent="1"/>
    </xf>
    <xf numFmtId="1" fontId="21" fillId="0" borderId="0" xfId="2" applyNumberFormat="1" applyFont="1" applyBorder="1" applyAlignment="1">
      <alignment horizontal="right" indent="1"/>
    </xf>
    <xf numFmtId="168" fontId="21" fillId="0" borderId="0" xfId="2" applyNumberFormat="1" applyFont="1" applyBorder="1" applyAlignment="1">
      <alignment horizontal="right" indent="1"/>
    </xf>
    <xf numFmtId="0" fontId="21" fillId="0" borderId="0" xfId="0" applyFont="1"/>
    <xf numFmtId="0" fontId="21" fillId="0" borderId="0" xfId="0" applyFont="1" applyFill="1"/>
    <xf numFmtId="164" fontId="21" fillId="0" borderId="0" xfId="0" applyNumberFormat="1" applyFont="1" applyFill="1" applyBorder="1" applyAlignment="1">
      <alignment horizontal="right" vertical="top" wrapText="1"/>
    </xf>
    <xf numFmtId="164" fontId="21" fillId="0" borderId="0" xfId="0" applyNumberFormat="1" applyFont="1" applyBorder="1"/>
    <xf numFmtId="1" fontId="30" fillId="0" borderId="11" xfId="0" applyNumberFormat="1" applyFont="1" applyBorder="1" applyAlignment="1">
      <alignment horizontal="center" vertical="center" wrapText="1"/>
    </xf>
    <xf numFmtId="1" fontId="31" fillId="0" borderId="7" xfId="0" applyNumberFormat="1" applyFont="1" applyFill="1" applyBorder="1" applyAlignment="1">
      <alignment horizontal="center" vertical="center" wrapText="1"/>
    </xf>
    <xf numFmtId="164" fontId="21" fillId="0" borderId="0" xfId="0" applyNumberFormat="1" applyFont="1" applyBorder="1" applyAlignment="1">
      <alignment horizontal="center"/>
    </xf>
    <xf numFmtId="171" fontId="18" fillId="0" borderId="0" xfId="5" applyNumberFormat="1" applyFont="1" applyFill="1" applyAlignment="1" applyProtection="1">
      <alignment horizontal="center"/>
      <protection hidden="1"/>
    </xf>
    <xf numFmtId="1" fontId="29" fillId="0" borderId="0" xfId="0" applyNumberFormat="1" applyFont="1" applyBorder="1" applyAlignment="1">
      <alignment horizontal="left" wrapText="1"/>
    </xf>
    <xf numFmtId="0" fontId="14" fillId="0" borderId="0" xfId="13" applyFont="1"/>
    <xf numFmtId="0" fontId="17" fillId="0" borderId="0" xfId="13" applyFont="1" applyProtection="1">
      <protection hidden="1"/>
    </xf>
    <xf numFmtId="0" fontId="14" fillId="0" borderId="0" xfId="13" applyFont="1" applyProtection="1">
      <protection hidden="1"/>
    </xf>
    <xf numFmtId="0" fontId="22" fillId="0" borderId="0" xfId="13" applyFont="1" applyAlignment="1">
      <alignment horizontal="center" vertical="center" wrapText="1"/>
    </xf>
    <xf numFmtId="172" fontId="22" fillId="0" borderId="0" xfId="13" applyNumberFormat="1" applyFont="1" applyAlignment="1">
      <alignment horizontal="right"/>
    </xf>
    <xf numFmtId="0" fontId="22" fillId="0" borderId="0" xfId="13" applyFont="1"/>
    <xf numFmtId="172" fontId="22" fillId="0" borderId="17" xfId="13" applyNumberFormat="1" applyFont="1" applyBorder="1" applyAlignment="1" applyProtection="1">
      <alignment horizontal="center" vertical="center"/>
      <protection hidden="1"/>
    </xf>
    <xf numFmtId="0" fontId="14" fillId="0" borderId="0" xfId="13" quotePrefix="1" applyFont="1"/>
    <xf numFmtId="164" fontId="17" fillId="0" borderId="23" xfId="8" applyNumberFormat="1" applyFont="1" applyFill="1" applyBorder="1" applyAlignment="1" applyProtection="1">
      <alignment horizontal="left" indent="6"/>
      <protection hidden="1"/>
    </xf>
    <xf numFmtId="164" fontId="24" fillId="0" borderId="23" xfId="5" applyNumberFormat="1" applyFont="1" applyBorder="1" applyAlignment="1" applyProtection="1">
      <alignment horizontal="right"/>
      <protection hidden="1"/>
    </xf>
    <xf numFmtId="165" fontId="24" fillId="0" borderId="23" xfId="5" applyNumberFormat="1" applyFont="1" applyBorder="1" applyAlignment="1" applyProtection="1">
      <alignment horizontal="right" indent="3"/>
      <protection hidden="1"/>
    </xf>
    <xf numFmtId="0" fontId="14" fillId="0" borderId="0" xfId="13" applyFont="1" applyFill="1" applyProtection="1">
      <protection hidden="1"/>
    </xf>
    <xf numFmtId="0" fontId="14" fillId="0" borderId="0" xfId="13" applyFont="1" applyFill="1" applyBorder="1" applyProtection="1">
      <protection hidden="1"/>
    </xf>
    <xf numFmtId="0" fontId="17" fillId="0" borderId="0" xfId="13" applyFont="1"/>
    <xf numFmtId="171" fontId="18" fillId="4" borderId="17" xfId="5" applyNumberFormat="1" applyFont="1" applyFill="1" applyBorder="1" applyAlignment="1" applyProtection="1">
      <alignment horizontal="center" vertical="center"/>
      <protection locked="0" hidden="1"/>
    </xf>
    <xf numFmtId="164" fontId="21" fillId="0" borderId="0" xfId="0" applyNumberFormat="1" applyFont="1" applyAlignment="1">
      <alignment horizontal="center" wrapText="1"/>
    </xf>
    <xf numFmtId="49" fontId="21" fillId="0" borderId="0" xfId="0" applyNumberFormat="1" applyFont="1" applyBorder="1" applyAlignment="1">
      <alignment horizontal="center" vertical="top" wrapText="1"/>
    </xf>
    <xf numFmtId="165" fontId="27" fillId="0" borderId="0" xfId="0" applyNumberFormat="1" applyFont="1" applyBorder="1" applyAlignment="1">
      <alignment horizontal="right" vertical="top"/>
    </xf>
    <xf numFmtId="165" fontId="21" fillId="0" borderId="0" xfId="0" applyNumberFormat="1" applyFont="1" applyBorder="1" applyAlignment="1">
      <alignment horizontal="right" vertical="top"/>
    </xf>
    <xf numFmtId="164" fontId="23" fillId="0" borderId="0" xfId="0" applyNumberFormat="1" applyFont="1" applyBorder="1"/>
    <xf numFmtId="164" fontId="21" fillId="0" borderId="0" xfId="0" applyNumberFormat="1" applyFont="1" applyBorder="1" applyAlignment="1">
      <alignment horizontal="center" wrapText="1"/>
    </xf>
    <xf numFmtId="167" fontId="21" fillId="0" borderId="0" xfId="0" applyNumberFormat="1" applyFont="1" applyBorder="1" applyAlignment="1">
      <alignment horizontal="center" vertical="center"/>
    </xf>
    <xf numFmtId="164" fontId="27" fillId="0" borderId="0" xfId="0" applyNumberFormat="1" applyFont="1" applyFill="1" applyAlignment="1">
      <alignment vertical="top" wrapText="1"/>
    </xf>
    <xf numFmtId="1" fontId="27" fillId="0" borderId="0" xfId="0" applyNumberFormat="1" applyFont="1" applyFill="1"/>
    <xf numFmtId="164" fontId="27" fillId="0" borderId="0" xfId="0" applyNumberFormat="1" applyFont="1" applyFill="1"/>
    <xf numFmtId="164" fontId="21" fillId="0" borderId="0" xfId="0" applyNumberFormat="1" applyFont="1" applyFill="1" applyAlignment="1">
      <alignment horizontal="center" vertical="center" wrapText="1"/>
    </xf>
    <xf numFmtId="164" fontId="21" fillId="0" borderId="0" xfId="0" applyNumberFormat="1" applyFont="1" applyFill="1" applyAlignment="1">
      <alignment horizontal="center" wrapText="1"/>
    </xf>
    <xf numFmtId="1" fontId="30" fillId="0" borderId="1" xfId="0" applyNumberFormat="1" applyFont="1" applyBorder="1" applyAlignment="1">
      <alignment horizontal="center" vertical="center" wrapText="1"/>
    </xf>
    <xf numFmtId="1" fontId="30" fillId="0" borderId="2" xfId="0" applyNumberFormat="1" applyFont="1" applyBorder="1" applyAlignment="1">
      <alignment horizontal="center" vertical="center" wrapText="1"/>
    </xf>
    <xf numFmtId="1" fontId="30" fillId="0" borderId="3" xfId="0" applyNumberFormat="1" applyFont="1" applyBorder="1" applyAlignment="1">
      <alignment horizontal="center" vertical="center" wrapText="1"/>
    </xf>
    <xf numFmtId="164" fontId="24" fillId="0" borderId="0" xfId="0" applyNumberFormat="1" applyFont="1" applyFill="1" applyAlignment="1">
      <alignment horizontal="center"/>
    </xf>
    <xf numFmtId="164" fontId="24" fillId="0" borderId="0" xfId="0" applyNumberFormat="1" applyFont="1" applyFill="1" applyBorder="1" applyAlignment="1">
      <alignment horizontal="center"/>
    </xf>
    <xf numFmtId="164" fontId="24" fillId="0" borderId="0" xfId="0" applyNumberFormat="1" applyFont="1" applyFill="1" applyBorder="1" applyAlignment="1">
      <alignment horizontal="center" vertical="center" wrapText="1"/>
    </xf>
    <xf numFmtId="164" fontId="33" fillId="0" borderId="0" xfId="0" applyNumberFormat="1" applyFont="1" applyFill="1" applyBorder="1"/>
    <xf numFmtId="1" fontId="33" fillId="0" borderId="0" xfId="0" applyNumberFormat="1" applyFont="1" applyFill="1" applyBorder="1" applyAlignment="1">
      <alignment horizontal="left" indent="1"/>
    </xf>
    <xf numFmtId="1" fontId="21" fillId="0" borderId="0" xfId="0" applyNumberFormat="1" applyFont="1" applyFill="1"/>
    <xf numFmtId="1" fontId="32" fillId="0" borderId="0" xfId="0" applyNumberFormat="1" applyFont="1" applyBorder="1" applyAlignment="1">
      <alignment horizontal="left" indent="3"/>
    </xf>
    <xf numFmtId="1" fontId="33" fillId="0" borderId="14" xfId="0" applyNumberFormat="1" applyFont="1" applyFill="1" applyBorder="1" applyAlignment="1">
      <alignment horizontal="left" indent="1"/>
    </xf>
    <xf numFmtId="164" fontId="33" fillId="0" borderId="14" xfId="0" applyNumberFormat="1" applyFont="1" applyFill="1" applyBorder="1"/>
    <xf numFmtId="1" fontId="21" fillId="0" borderId="0" xfId="0" applyNumberFormat="1" applyFont="1" applyFill="1" applyAlignment="1">
      <alignment vertical="top"/>
    </xf>
    <xf numFmtId="164" fontId="21" fillId="0" borderId="0" xfId="0" applyNumberFormat="1" applyFont="1" applyFill="1" applyAlignment="1">
      <alignment vertical="top"/>
    </xf>
    <xf numFmtId="1" fontId="21" fillId="0" borderId="0" xfId="0" applyNumberFormat="1" applyFont="1" applyFill="1" applyAlignment="1">
      <alignment horizontal="left" vertical="top"/>
    </xf>
    <xf numFmtId="1" fontId="32" fillId="0" borderId="16" xfId="0" applyNumberFormat="1" applyFont="1" applyBorder="1" applyAlignment="1">
      <alignment horizontal="left" indent="3"/>
    </xf>
    <xf numFmtId="164" fontId="28" fillId="0" borderId="16" xfId="0" applyNumberFormat="1" applyFont="1" applyFill="1" applyBorder="1" applyAlignment="1">
      <alignment horizontal="center" vertical="center" wrapText="1"/>
    </xf>
    <xf numFmtId="164" fontId="28" fillId="0" borderId="0" xfId="0" applyNumberFormat="1" applyFont="1" applyFill="1" applyAlignment="1">
      <alignment horizontal="center"/>
    </xf>
    <xf numFmtId="164" fontId="21" fillId="5" borderId="0" xfId="0" applyNumberFormat="1" applyFont="1" applyFill="1" applyBorder="1" applyAlignment="1">
      <alignment horizontal="center" vertical="center"/>
    </xf>
    <xf numFmtId="1" fontId="28" fillId="0" borderId="4" xfId="0" applyNumberFormat="1" applyFont="1" applyFill="1" applyBorder="1" applyAlignment="1">
      <alignment horizontal="left" indent="1"/>
    </xf>
    <xf numFmtId="164" fontId="28" fillId="0" borderId="4" xfId="0" applyNumberFormat="1" applyFont="1" applyFill="1" applyBorder="1"/>
    <xf numFmtId="164" fontId="28" fillId="0" borderId="0" xfId="0" applyNumberFormat="1" applyFont="1" applyFill="1" applyBorder="1"/>
    <xf numFmtId="164" fontId="28" fillId="0" borderId="0" xfId="0" applyNumberFormat="1" applyFont="1" applyFill="1" applyBorder="1" applyAlignment="1">
      <alignment horizontal="center" vertical="center" wrapText="1"/>
    </xf>
    <xf numFmtId="169" fontId="21" fillId="0" borderId="0" xfId="0" applyNumberFormat="1" applyFont="1" applyFill="1" applyBorder="1" applyAlignment="1">
      <alignment horizontal="right"/>
    </xf>
    <xf numFmtId="1" fontId="21" fillId="0" borderId="14" xfId="0" applyNumberFormat="1" applyFont="1" applyFill="1" applyBorder="1" applyAlignment="1">
      <alignment horizontal="left" indent="1"/>
    </xf>
    <xf numFmtId="164" fontId="21" fillId="0" borderId="14" xfId="0" applyNumberFormat="1" applyFont="1" applyFill="1" applyBorder="1"/>
    <xf numFmtId="165" fontId="21" fillId="0" borderId="0" xfId="0" applyNumberFormat="1" applyFont="1" applyFill="1"/>
    <xf numFmtId="1" fontId="21" fillId="0" borderId="16" xfId="0" applyNumberFormat="1" applyFont="1" applyBorder="1" applyAlignment="1">
      <alignment horizontal="center" vertical="center" wrapText="1"/>
    </xf>
    <xf numFmtId="1" fontId="21" fillId="0" borderId="23" xfId="0" applyNumberFormat="1" applyFont="1" applyBorder="1" applyAlignment="1">
      <alignment horizontal="left" vertical="top" indent="1"/>
    </xf>
    <xf numFmtId="1" fontId="15" fillId="2" borderId="0" xfId="7" applyNumberFormat="1" applyFill="1"/>
    <xf numFmtId="1" fontId="21" fillId="0" borderId="0" xfId="0" applyNumberFormat="1" applyFont="1" applyFill="1" applyAlignment="1">
      <alignment horizontal="left"/>
    </xf>
    <xf numFmtId="1" fontId="28" fillId="0" borderId="1" xfId="0" applyNumberFormat="1" applyFont="1" applyFill="1" applyBorder="1" applyAlignment="1">
      <alignment horizontal="center" vertical="center" wrapText="1"/>
    </xf>
    <xf numFmtId="1" fontId="28" fillId="0" borderId="11" xfId="0" applyNumberFormat="1" applyFont="1" applyFill="1" applyBorder="1" applyAlignment="1">
      <alignment horizontal="center" vertical="center" wrapText="1"/>
    </xf>
    <xf numFmtId="164" fontId="21" fillId="0" borderId="0" xfId="0" applyNumberFormat="1" applyFont="1" applyFill="1" applyAlignment="1">
      <alignment horizontal="center"/>
    </xf>
    <xf numFmtId="1" fontId="21" fillId="0" borderId="16" xfId="0" applyNumberFormat="1" applyFont="1" applyFill="1" applyBorder="1" applyAlignment="1">
      <alignment horizontal="center" vertical="center" wrapText="1"/>
    </xf>
    <xf numFmtId="164" fontId="21" fillId="0" borderId="16" xfId="0" applyNumberFormat="1" applyFont="1" applyFill="1" applyBorder="1" applyAlignment="1">
      <alignment horizontal="center" vertical="center" wrapText="1"/>
    </xf>
    <xf numFmtId="164" fontId="21" fillId="0" borderId="16" xfId="0" applyNumberFormat="1" applyFont="1" applyFill="1" applyBorder="1" applyAlignment="1">
      <alignment horizontal="center"/>
    </xf>
    <xf numFmtId="49" fontId="21" fillId="0" borderId="0" xfId="0" applyNumberFormat="1" applyFont="1" applyFill="1" applyBorder="1" applyAlignment="1">
      <alignment horizontal="center" vertical="top" wrapText="1"/>
    </xf>
    <xf numFmtId="1" fontId="27" fillId="0" borderId="0" xfId="0" applyNumberFormat="1" applyFont="1" applyFill="1" applyBorder="1" applyAlignment="1">
      <alignment horizontal="left" vertical="top"/>
    </xf>
    <xf numFmtId="164" fontId="27" fillId="0" borderId="0" xfId="0" applyNumberFormat="1" applyFont="1" applyFill="1" applyBorder="1" applyAlignment="1">
      <alignment horizontal="right" vertical="center" wrapText="1"/>
    </xf>
    <xf numFmtId="165" fontId="27" fillId="0" borderId="0" xfId="0" applyNumberFormat="1" applyFont="1" applyFill="1" applyBorder="1" applyAlignment="1">
      <alignment horizontal="right" vertical="center" wrapText="1"/>
    </xf>
    <xf numFmtId="165" fontId="27" fillId="0" borderId="0" xfId="0" applyNumberFormat="1" applyFont="1" applyFill="1" applyBorder="1" applyAlignment="1">
      <alignment horizontal="right" vertical="top"/>
    </xf>
    <xf numFmtId="164" fontId="23" fillId="0" borderId="0" xfId="0" applyNumberFormat="1" applyFont="1" applyFill="1" applyBorder="1" applyAlignment="1">
      <alignment horizontal="center" vertical="center"/>
    </xf>
    <xf numFmtId="165" fontId="21" fillId="0" borderId="0" xfId="0" applyNumberFormat="1" applyFont="1" applyFill="1" applyBorder="1" applyAlignment="1">
      <alignment horizontal="right" vertical="top"/>
    </xf>
    <xf numFmtId="164" fontId="23" fillId="0" borderId="0" xfId="0" applyNumberFormat="1" applyFont="1" applyFill="1" applyBorder="1"/>
    <xf numFmtId="0" fontId="14" fillId="0" borderId="23" xfId="13" applyFont="1" applyFill="1" applyBorder="1" applyProtection="1">
      <protection hidden="1"/>
    </xf>
    <xf numFmtId="164" fontId="23" fillId="0" borderId="0" xfId="0" applyNumberFormat="1" applyFont="1" applyFill="1" applyBorder="1" applyAlignment="1">
      <alignment horizontal="right" vertical="top" wrapText="1"/>
    </xf>
    <xf numFmtId="1" fontId="30" fillId="0" borderId="2" xfId="0" applyNumberFormat="1" applyFont="1" applyFill="1" applyBorder="1" applyAlignment="1">
      <alignment horizontal="center" vertical="center" wrapText="1"/>
    </xf>
    <xf numFmtId="1" fontId="30" fillId="0" borderId="3" xfId="0" applyNumberFormat="1" applyFont="1" applyFill="1" applyBorder="1" applyAlignment="1">
      <alignment horizontal="center" vertical="center" wrapText="1"/>
    </xf>
    <xf numFmtId="168" fontId="32" fillId="0" borderId="0" xfId="0" applyNumberFormat="1" applyFont="1" applyFill="1" applyBorder="1" applyAlignment="1">
      <alignment horizontal="left" vertical="center"/>
    </xf>
    <xf numFmtId="1" fontId="30" fillId="0" borderId="1" xfId="0" applyNumberFormat="1" applyFont="1" applyFill="1" applyBorder="1" applyAlignment="1">
      <alignment horizontal="center" vertical="center" wrapText="1"/>
    </xf>
    <xf numFmtId="168" fontId="32" fillId="0" borderId="16" xfId="0" applyNumberFormat="1" applyFont="1" applyFill="1" applyBorder="1" applyAlignment="1">
      <alignment horizontal="left" vertical="center"/>
    </xf>
    <xf numFmtId="1" fontId="32" fillId="0" borderId="0" xfId="0" applyNumberFormat="1" applyFont="1" applyFill="1" applyBorder="1" applyAlignment="1">
      <alignment horizontal="left" indent="3"/>
    </xf>
    <xf numFmtId="164" fontId="18" fillId="0" borderId="0" xfId="8" applyNumberFormat="1" applyFont="1" applyFill="1" applyBorder="1" applyAlignment="1" applyProtection="1">
      <alignment vertical="top" wrapText="1"/>
      <protection hidden="1"/>
    </xf>
    <xf numFmtId="164" fontId="17" fillId="0" borderId="0" xfId="8" applyNumberFormat="1" applyFont="1" applyFill="1" applyAlignment="1" applyProtection="1">
      <alignment horizontal="left" indent="6"/>
      <protection hidden="1"/>
    </xf>
    <xf numFmtId="165" fontId="24" fillId="0" borderId="0" xfId="5" applyNumberFormat="1" applyFont="1" applyBorder="1" applyAlignment="1" applyProtection="1">
      <alignment horizontal="right"/>
      <protection hidden="1"/>
    </xf>
    <xf numFmtId="165" fontId="24" fillId="0" borderId="23" xfId="5" applyNumberFormat="1" applyFont="1" applyBorder="1" applyAlignment="1" applyProtection="1">
      <alignment horizontal="right"/>
      <protection hidden="1"/>
    </xf>
    <xf numFmtId="1" fontId="29" fillId="0" borderId="0" xfId="0" applyNumberFormat="1" applyFont="1" applyBorder="1" applyAlignment="1">
      <alignment horizontal="left" wrapText="1"/>
    </xf>
    <xf numFmtId="164" fontId="21" fillId="0" borderId="16" xfId="0" applyNumberFormat="1" applyFont="1" applyFill="1" applyBorder="1" applyAlignment="1">
      <alignment horizontal="center" vertical="center" wrapText="1"/>
    </xf>
    <xf numFmtId="0" fontId="14" fillId="6" borderId="0" xfId="0" applyFont="1" applyFill="1" applyAlignment="1">
      <alignment horizontal="left" indent="2"/>
    </xf>
    <xf numFmtId="165" fontId="24" fillId="0" borderId="0" xfId="5" applyNumberFormat="1" applyFont="1" applyFill="1" applyBorder="1" applyAlignment="1" applyProtection="1">
      <alignment horizontal="right"/>
      <protection hidden="1"/>
    </xf>
    <xf numFmtId="165" fontId="24" fillId="0" borderId="23" xfId="5" applyNumberFormat="1" applyFont="1" applyFill="1" applyBorder="1" applyAlignment="1" applyProtection="1">
      <alignment horizontal="right"/>
      <protection hidden="1"/>
    </xf>
    <xf numFmtId="165" fontId="21" fillId="0" borderId="7" xfId="0" applyNumberFormat="1" applyFont="1" applyBorder="1" applyAlignment="1">
      <alignment horizontal="center" vertical="center" wrapText="1"/>
    </xf>
    <xf numFmtId="1" fontId="30" fillId="0" borderId="5" xfId="0" applyNumberFormat="1" applyFont="1" applyFill="1" applyBorder="1" applyAlignment="1">
      <alignment horizontal="center" vertical="center" wrapText="1"/>
    </xf>
    <xf numFmtId="1" fontId="21" fillId="0" borderId="7" xfId="0" applyNumberFormat="1" applyFont="1" applyFill="1" applyBorder="1" applyAlignment="1">
      <alignment horizontal="center" vertical="center" wrapText="1"/>
    </xf>
    <xf numFmtId="1" fontId="21" fillId="0" borderId="0" xfId="2" applyNumberFormat="1" applyFont="1" applyFill="1" applyBorder="1" applyAlignment="1">
      <alignment horizontal="right" indent="1"/>
    </xf>
    <xf numFmtId="168" fontId="21" fillId="0" borderId="0" xfId="2" applyNumberFormat="1" applyFont="1" applyFill="1" applyBorder="1" applyAlignment="1">
      <alignment horizontal="right" indent="1"/>
    </xf>
    <xf numFmtId="164" fontId="18" fillId="0" borderId="7" xfId="8" applyNumberFormat="1" applyFont="1" applyFill="1" applyBorder="1" applyAlignment="1" applyProtection="1">
      <alignment vertical="top" wrapText="1"/>
      <protection hidden="1"/>
    </xf>
    <xf numFmtId="174" fontId="14" fillId="0" borderId="0" xfId="13" applyNumberFormat="1" applyFont="1"/>
    <xf numFmtId="164" fontId="24" fillId="6" borderId="0" xfId="5" applyNumberFormat="1" applyFont="1" applyFill="1" applyBorder="1" applyAlignment="1" applyProtection="1">
      <alignment horizontal="right"/>
      <protection hidden="1"/>
    </xf>
    <xf numFmtId="165" fontId="24" fillId="6" borderId="0" xfId="5" applyNumberFormat="1" applyFont="1" applyFill="1" applyBorder="1" applyAlignment="1" applyProtection="1">
      <alignment horizontal="right" indent="3"/>
      <protection hidden="1"/>
    </xf>
    <xf numFmtId="165" fontId="24" fillId="6" borderId="0" xfId="5" applyNumberFormat="1" applyFont="1" applyFill="1" applyBorder="1" applyAlignment="1" applyProtection="1">
      <alignment horizontal="right"/>
      <protection hidden="1"/>
    </xf>
    <xf numFmtId="0" fontId="14" fillId="6" borderId="0" xfId="13" applyFont="1" applyFill="1" applyBorder="1" applyProtection="1">
      <protection hidden="1"/>
    </xf>
    <xf numFmtId="164" fontId="21" fillId="0" borderId="17" xfId="8" applyNumberFormat="1" applyFont="1" applyBorder="1" applyAlignment="1" applyProtection="1">
      <alignment horizontal="center" vertical="center" wrapText="1"/>
      <protection hidden="1"/>
    </xf>
    <xf numFmtId="164" fontId="21" fillId="0" borderId="2" xfId="0" applyNumberFormat="1" applyFont="1" applyFill="1" applyBorder="1" applyAlignment="1">
      <alignment horizontal="center" vertical="center" wrapText="1"/>
    </xf>
    <xf numFmtId="164" fontId="18" fillId="0" borderId="0" xfId="8" applyNumberFormat="1" applyFont="1" applyFill="1" applyBorder="1" applyAlignment="1" applyProtection="1">
      <alignment horizontal="left" vertical="top" wrapText="1"/>
      <protection hidden="1"/>
    </xf>
    <xf numFmtId="1" fontId="21" fillId="0" borderId="0" xfId="18" applyNumberFormat="1" applyFont="1" applyFill="1" applyBorder="1" applyAlignment="1">
      <alignment horizontal="left" wrapText="1" indent="1"/>
    </xf>
    <xf numFmtId="1" fontId="21" fillId="0" borderId="0" xfId="0" applyNumberFormat="1" applyFont="1" applyBorder="1" applyAlignment="1">
      <alignment vertical="top" wrapText="1"/>
    </xf>
    <xf numFmtId="1" fontId="21" fillId="0" borderId="34" xfId="0" applyNumberFormat="1" applyFont="1" applyBorder="1" applyAlignment="1">
      <alignment horizontal="left" vertical="top" indent="1"/>
    </xf>
    <xf numFmtId="1" fontId="30" fillId="0" borderId="29" xfId="0" applyNumberFormat="1" applyFont="1" applyFill="1" applyBorder="1" applyAlignment="1">
      <alignment horizontal="center" vertical="center" wrapText="1"/>
    </xf>
    <xf numFmtId="1" fontId="30" fillId="0" borderId="28" xfId="0" applyNumberFormat="1" applyFont="1" applyFill="1" applyBorder="1" applyAlignment="1">
      <alignment horizontal="center" vertical="center" wrapText="1"/>
    </xf>
    <xf numFmtId="1" fontId="30" fillId="0" borderId="24" xfId="0" applyNumberFormat="1" applyFont="1" applyFill="1" applyBorder="1" applyAlignment="1">
      <alignment horizontal="center" vertical="center" wrapText="1"/>
    </xf>
    <xf numFmtId="164" fontId="21" fillId="0" borderId="0" xfId="0" applyNumberFormat="1" applyFont="1" applyFill="1" applyBorder="1" applyAlignment="1">
      <alignment horizontal="center" wrapText="1"/>
    </xf>
    <xf numFmtId="164" fontId="21" fillId="0" borderId="0" xfId="0" applyNumberFormat="1" applyFont="1" applyFill="1" applyBorder="1" applyAlignment="1">
      <alignment horizontal="center" vertical="center" wrapText="1"/>
    </xf>
    <xf numFmtId="164" fontId="21" fillId="0" borderId="0" xfId="0" applyNumberFormat="1" applyFont="1" applyBorder="1" applyAlignment="1">
      <alignment horizontal="center" wrapText="1"/>
    </xf>
    <xf numFmtId="164" fontId="23" fillId="0" borderId="0" xfId="0" applyNumberFormat="1" applyFont="1" applyBorder="1" applyAlignment="1">
      <alignment horizontal="right" vertical="center" wrapText="1"/>
    </xf>
    <xf numFmtId="165" fontId="23" fillId="0" borderId="0" xfId="0" applyNumberFormat="1" applyFont="1" applyBorder="1" applyAlignment="1">
      <alignment horizontal="right" vertical="center" wrapText="1"/>
    </xf>
    <xf numFmtId="0" fontId="21" fillId="0" borderId="0" xfId="0" applyFont="1" applyFill="1" applyBorder="1"/>
    <xf numFmtId="0" fontId="21" fillId="0" borderId="0" xfId="0" applyFont="1" applyBorder="1"/>
    <xf numFmtId="164" fontId="21" fillId="0" borderId="31" xfId="0" applyNumberFormat="1" applyFont="1" applyBorder="1" applyAlignment="1">
      <alignment horizontal="center" vertical="center" wrapText="1"/>
    </xf>
    <xf numFmtId="164" fontId="21" fillId="0" borderId="32" xfId="0" applyNumberFormat="1" applyFont="1" applyBorder="1" applyAlignment="1">
      <alignment horizontal="center" vertical="center" wrapText="1"/>
    </xf>
    <xf numFmtId="164" fontId="21" fillId="0" borderId="31" xfId="0" applyNumberFormat="1" applyFont="1" applyFill="1" applyBorder="1" applyAlignment="1">
      <alignment horizontal="center" vertical="center" wrapText="1"/>
    </xf>
    <xf numFmtId="164" fontId="23" fillId="0" borderId="0" xfId="0" applyNumberFormat="1" applyFont="1" applyFill="1"/>
    <xf numFmtId="164" fontId="27" fillId="0" borderId="0" xfId="0" applyNumberFormat="1" applyFont="1" applyFill="1" applyBorder="1" applyAlignment="1">
      <alignment vertical="top" wrapText="1"/>
    </xf>
    <xf numFmtId="164" fontId="40" fillId="0" borderId="0" xfId="0" applyNumberFormat="1" applyFont="1" applyFill="1" applyAlignment="1">
      <alignment vertical="top"/>
    </xf>
    <xf numFmtId="164" fontId="21" fillId="0" borderId="37" xfId="0" applyNumberFormat="1" applyFont="1" applyFill="1" applyBorder="1" applyAlignment="1">
      <alignment horizontal="center" vertical="center" wrapText="1"/>
    </xf>
    <xf numFmtId="164" fontId="21" fillId="0" borderId="37" xfId="0" applyNumberFormat="1" applyFont="1" applyBorder="1" applyAlignment="1">
      <alignment horizontal="center" vertical="center" wrapText="1"/>
    </xf>
    <xf numFmtId="164" fontId="21" fillId="0" borderId="38" xfId="0" applyNumberFormat="1" applyFont="1" applyBorder="1" applyAlignment="1">
      <alignment horizontal="center" vertical="center" wrapText="1"/>
    </xf>
    <xf numFmtId="164" fontId="21" fillId="0" borderId="19" xfId="8" applyNumberFormat="1" applyFont="1" applyFill="1" applyBorder="1" applyAlignment="1" applyProtection="1">
      <alignment horizontal="center" vertical="center" wrapText="1"/>
      <protection hidden="1"/>
    </xf>
    <xf numFmtId="164" fontId="21" fillId="0" borderId="17" xfId="8" applyNumberFormat="1" applyFont="1" applyBorder="1" applyAlignment="1" applyProtection="1">
      <alignment horizontal="center" vertical="center" wrapText="1"/>
      <protection hidden="1"/>
    </xf>
    <xf numFmtId="164" fontId="21" fillId="0" borderId="19" xfId="8" applyNumberFormat="1" applyFont="1" applyBorder="1" applyAlignment="1" applyProtection="1">
      <alignment horizontal="center" vertical="center" wrapText="1"/>
      <protection hidden="1"/>
    </xf>
    <xf numFmtId="164" fontId="21" fillId="0" borderId="31" xfId="0" applyNumberFormat="1" applyFont="1" applyFill="1" applyBorder="1" applyAlignment="1">
      <alignment horizontal="center" vertical="center" wrapText="1"/>
    </xf>
    <xf numFmtId="1" fontId="21" fillId="0" borderId="0" xfId="0" applyNumberFormat="1" applyFont="1" applyFill="1" applyBorder="1" applyAlignment="1">
      <alignment wrapText="1"/>
    </xf>
    <xf numFmtId="164" fontId="21" fillId="0" borderId="31" xfId="0" applyNumberFormat="1" applyFont="1" applyFill="1" applyBorder="1" applyAlignment="1">
      <alignment horizontal="center" vertical="center" wrapText="1"/>
    </xf>
    <xf numFmtId="1" fontId="41" fillId="0" borderId="0" xfId="18" applyNumberFormat="1" applyFont="1" applyFill="1" applyBorder="1" applyAlignment="1">
      <alignment horizontal="left" vertical="center" indent="1"/>
    </xf>
    <xf numFmtId="164" fontId="21" fillId="0" borderId="7" xfId="0" applyNumberFormat="1" applyFont="1" applyFill="1" applyBorder="1" applyAlignment="1">
      <alignment horizontal="center" vertical="center" wrapText="1"/>
    </xf>
    <xf numFmtId="1" fontId="21" fillId="0" borderId="0" xfId="0" applyNumberFormat="1" applyFont="1" applyFill="1" applyAlignment="1">
      <alignment wrapText="1"/>
    </xf>
    <xf numFmtId="164" fontId="21" fillId="0" borderId="0" xfId="0" applyNumberFormat="1" applyFont="1" applyFill="1" applyBorder="1" applyAlignment="1">
      <alignment horizontal="right" vertical="center" wrapText="1"/>
    </xf>
    <xf numFmtId="165" fontId="21" fillId="0" borderId="0" xfId="0" applyNumberFormat="1" applyFont="1" applyFill="1" applyBorder="1" applyAlignment="1">
      <alignment horizontal="right" vertical="center" wrapText="1"/>
    </xf>
    <xf numFmtId="164" fontId="21" fillId="0" borderId="34" xfId="0" applyNumberFormat="1" applyFont="1" applyFill="1" applyBorder="1" applyAlignment="1">
      <alignment horizontal="right" vertical="center" wrapText="1"/>
    </xf>
    <xf numFmtId="165" fontId="21" fillId="0" borderId="34" xfId="0" applyNumberFormat="1" applyFont="1" applyFill="1" applyBorder="1" applyAlignment="1">
      <alignment horizontal="right" vertical="center" wrapText="1"/>
    </xf>
    <xf numFmtId="169" fontId="27" fillId="0" borderId="0" xfId="0" applyNumberFormat="1" applyFont="1" applyFill="1" applyBorder="1" applyAlignment="1">
      <alignment horizontal="right"/>
    </xf>
    <xf numFmtId="169" fontId="21" fillId="0" borderId="34" xfId="0" applyNumberFormat="1" applyFont="1" applyFill="1" applyBorder="1" applyAlignment="1">
      <alignment horizontal="right"/>
    </xf>
    <xf numFmtId="164" fontId="27" fillId="0" borderId="0" xfId="0" applyNumberFormat="1" applyFont="1" applyFill="1" applyBorder="1" applyAlignment="1">
      <alignment horizontal="center" vertical="center"/>
    </xf>
    <xf numFmtId="1" fontId="42" fillId="2" borderId="0" xfId="7" applyNumberFormat="1" applyFont="1" applyFill="1"/>
    <xf numFmtId="165" fontId="27" fillId="0" borderId="0" xfId="0" applyNumberFormat="1" applyFont="1" applyBorder="1" applyAlignment="1">
      <alignment horizontal="right" vertical="center" wrapText="1"/>
    </xf>
    <xf numFmtId="164" fontId="21" fillId="0" borderId="34" xfId="0" applyNumberFormat="1" applyFont="1" applyBorder="1" applyAlignment="1">
      <alignment horizontal="right" vertical="center" wrapText="1"/>
    </xf>
    <xf numFmtId="165" fontId="21" fillId="0" borderId="34" xfId="0" applyNumberFormat="1" applyFont="1" applyBorder="1" applyAlignment="1">
      <alignment horizontal="right" vertical="center" wrapText="1"/>
    </xf>
    <xf numFmtId="164" fontId="21" fillId="0" borderId="0" xfId="0" applyNumberFormat="1" applyFont="1" applyFill="1" applyBorder="1" applyAlignment="1">
      <alignment horizontal="right" vertical="center" wrapText="1"/>
    </xf>
    <xf numFmtId="164" fontId="27" fillId="0" borderId="0" xfId="0" applyNumberFormat="1" applyFont="1" applyFill="1" applyBorder="1" applyAlignment="1">
      <alignment horizontal="right" vertical="center" wrapText="1"/>
    </xf>
    <xf numFmtId="165" fontId="27" fillId="0" borderId="0" xfId="0" applyNumberFormat="1" applyFont="1" applyFill="1" applyBorder="1" applyAlignment="1">
      <alignment horizontal="right" vertical="center" wrapText="1"/>
    </xf>
    <xf numFmtId="164" fontId="21" fillId="0" borderId="0" xfId="0" applyNumberFormat="1" applyFont="1" applyFill="1" applyBorder="1" applyAlignment="1">
      <alignment horizontal="right" vertical="center" wrapText="1"/>
    </xf>
    <xf numFmtId="165" fontId="21" fillId="0" borderId="0" xfId="0" applyNumberFormat="1" applyFont="1" applyFill="1" applyBorder="1" applyAlignment="1">
      <alignment horizontal="right" vertical="center" wrapText="1"/>
    </xf>
    <xf numFmtId="164" fontId="21" fillId="0" borderId="34" xfId="0" applyNumberFormat="1" applyFont="1" applyFill="1" applyBorder="1" applyAlignment="1">
      <alignment horizontal="right" vertical="center" wrapText="1"/>
    </xf>
    <xf numFmtId="165" fontId="21" fillId="0" borderId="34" xfId="0" applyNumberFormat="1" applyFont="1" applyFill="1" applyBorder="1" applyAlignment="1">
      <alignment horizontal="right" vertical="center" wrapText="1"/>
    </xf>
    <xf numFmtId="164" fontId="27" fillId="0" borderId="0" xfId="0" applyNumberFormat="1" applyFont="1" applyFill="1" applyBorder="1" applyAlignment="1">
      <alignment horizontal="right" vertical="center" wrapText="1"/>
    </xf>
    <xf numFmtId="165" fontId="27" fillId="0" borderId="0" xfId="0" applyNumberFormat="1" applyFont="1" applyFill="1" applyBorder="1" applyAlignment="1">
      <alignment horizontal="right" vertical="center" wrapText="1"/>
    </xf>
    <xf numFmtId="164" fontId="21" fillId="0" borderId="0" xfId="0" applyNumberFormat="1" applyFont="1" applyFill="1" applyBorder="1" applyAlignment="1">
      <alignment horizontal="right" vertical="center" wrapText="1"/>
    </xf>
    <xf numFmtId="165" fontId="21" fillId="0" borderId="0" xfId="0" applyNumberFormat="1" applyFont="1" applyFill="1" applyBorder="1" applyAlignment="1">
      <alignment horizontal="right" vertical="center" wrapText="1"/>
    </xf>
    <xf numFmtId="164" fontId="21" fillId="0" borderId="34" xfId="0" applyNumberFormat="1" applyFont="1" applyFill="1" applyBorder="1" applyAlignment="1">
      <alignment horizontal="right" vertical="center" wrapText="1"/>
    </xf>
    <xf numFmtId="165" fontId="21" fillId="0" borderId="34" xfId="0" applyNumberFormat="1" applyFont="1" applyFill="1" applyBorder="1" applyAlignment="1">
      <alignment horizontal="right" vertical="center" wrapText="1"/>
    </xf>
    <xf numFmtId="165" fontId="21" fillId="0" borderId="0" xfId="0" applyNumberFormat="1" applyFont="1" applyFill="1" applyBorder="1" applyAlignment="1">
      <alignment horizontal="right" vertical="top" wrapText="1"/>
    </xf>
    <xf numFmtId="164" fontId="27" fillId="0" borderId="0" xfId="0" applyNumberFormat="1" applyFont="1" applyFill="1" applyBorder="1" applyAlignment="1">
      <alignment horizontal="right" vertical="top" wrapText="1"/>
    </xf>
    <xf numFmtId="165" fontId="27" fillId="0" borderId="0" xfId="0" applyNumberFormat="1" applyFont="1" applyFill="1" applyBorder="1" applyAlignment="1">
      <alignment horizontal="right" vertical="top" wrapText="1"/>
    </xf>
    <xf numFmtId="164" fontId="21" fillId="0" borderId="0" xfId="0" applyNumberFormat="1" applyFont="1" applyFill="1" applyBorder="1" applyAlignment="1">
      <alignment horizontal="right" vertical="top" wrapText="1"/>
    </xf>
    <xf numFmtId="164" fontId="21" fillId="0" borderId="34" xfId="0" applyNumberFormat="1" applyFont="1" applyFill="1" applyBorder="1" applyAlignment="1">
      <alignment horizontal="right" vertical="top" wrapText="1"/>
    </xf>
    <xf numFmtId="165" fontId="21" fillId="0" borderId="34" xfId="0" applyNumberFormat="1" applyFont="1" applyFill="1" applyBorder="1" applyAlignment="1">
      <alignment horizontal="right" vertical="top" wrapText="1"/>
    </xf>
    <xf numFmtId="164" fontId="21" fillId="0" borderId="0" xfId="0" applyNumberFormat="1" applyFont="1" applyFill="1" applyBorder="1" applyAlignment="1">
      <alignment horizontal="right" vertical="center" wrapText="1"/>
    </xf>
    <xf numFmtId="175" fontId="14" fillId="0" borderId="0" xfId="13" applyNumberFormat="1" applyFont="1"/>
    <xf numFmtId="0" fontId="22" fillId="0" borderId="0" xfId="13" applyFont="1" applyAlignment="1" applyProtection="1">
      <alignment horizontal="right"/>
      <protection hidden="1"/>
    </xf>
    <xf numFmtId="171" fontId="17" fillId="6" borderId="0" xfId="5" applyNumberFormat="1" applyFont="1" applyFill="1" applyAlignment="1" applyProtection="1">
      <alignment horizontal="center"/>
      <protection hidden="1"/>
    </xf>
    <xf numFmtId="164" fontId="17" fillId="6" borderId="0" xfId="8" applyNumberFormat="1" applyFont="1" applyFill="1" applyAlignment="1" applyProtection="1">
      <alignment horizontal="center"/>
      <protection hidden="1"/>
    </xf>
    <xf numFmtId="173" fontId="38" fillId="6" borderId="0" xfId="5" applyNumberFormat="1" applyFont="1" applyFill="1" applyAlignment="1" applyProtection="1">
      <alignment horizontal="center"/>
      <protection hidden="1"/>
    </xf>
    <xf numFmtId="166" fontId="17" fillId="0" borderId="0" xfId="0" applyNumberFormat="1" applyFont="1" applyFill="1" applyBorder="1" applyAlignment="1">
      <alignment horizontal="center"/>
    </xf>
    <xf numFmtId="0" fontId="21" fillId="0" borderId="7" xfId="0" applyFont="1" applyBorder="1" applyAlignment="1">
      <alignment horizontal="left" vertical="top" wrapText="1"/>
    </xf>
    <xf numFmtId="0" fontId="21" fillId="0" borderId="0" xfId="0" applyFont="1" applyBorder="1" applyAlignment="1">
      <alignment horizontal="left" vertical="center" wrapText="1"/>
    </xf>
    <xf numFmtId="172" fontId="22" fillId="0" borderId="21" xfId="13" applyNumberFormat="1" applyFont="1" applyFill="1" applyBorder="1" applyAlignment="1" applyProtection="1">
      <alignment horizontal="center" vertical="center"/>
      <protection hidden="1"/>
    </xf>
    <xf numFmtId="172" fontId="22" fillId="0" borderId="17" xfId="13" applyNumberFormat="1" applyFont="1" applyFill="1" applyBorder="1" applyAlignment="1" applyProtection="1">
      <alignment horizontal="center" vertical="center"/>
      <protection hidden="1"/>
    </xf>
    <xf numFmtId="164" fontId="21" fillId="0" borderId="17" xfId="8" applyNumberFormat="1" applyFont="1" applyFill="1" applyBorder="1" applyAlignment="1" applyProtection="1">
      <alignment horizontal="center" vertical="center" wrapText="1"/>
      <protection hidden="1"/>
    </xf>
    <xf numFmtId="164" fontId="21" fillId="0" borderId="19" xfId="8" applyNumberFormat="1" applyFont="1" applyFill="1" applyBorder="1" applyAlignment="1" applyProtection="1">
      <alignment horizontal="center" vertical="center" wrapText="1"/>
      <protection hidden="1"/>
    </xf>
    <xf numFmtId="172" fontId="21" fillId="0" borderId="18" xfId="13" applyNumberFormat="1" applyFont="1" applyBorder="1" applyAlignment="1" applyProtection="1">
      <alignment horizontal="center" vertical="center"/>
      <protection hidden="1"/>
    </xf>
    <xf numFmtId="172" fontId="21" fillId="0" borderId="20" xfId="13" applyNumberFormat="1" applyFont="1" applyBorder="1" applyAlignment="1" applyProtection="1">
      <alignment horizontal="center" vertical="center"/>
      <protection hidden="1"/>
    </xf>
    <xf numFmtId="164" fontId="21" fillId="0" borderId="17" xfId="8" applyNumberFormat="1" applyFont="1" applyBorder="1" applyAlignment="1" applyProtection="1">
      <alignment horizontal="center" vertical="center" wrapText="1"/>
      <protection hidden="1"/>
    </xf>
    <xf numFmtId="164" fontId="21" fillId="0" borderId="19" xfId="8" applyNumberFormat="1" applyFont="1" applyBorder="1" applyAlignment="1" applyProtection="1">
      <alignment horizontal="center" vertical="center" wrapText="1"/>
      <protection hidden="1"/>
    </xf>
    <xf numFmtId="1" fontId="21" fillId="0" borderId="0" xfId="0" applyNumberFormat="1" applyFont="1" applyBorder="1" applyAlignment="1">
      <alignment horizontal="left" vertical="top" wrapText="1"/>
    </xf>
    <xf numFmtId="1" fontId="21" fillId="0" borderId="27" xfId="0" applyNumberFormat="1" applyFont="1" applyFill="1" applyBorder="1" applyAlignment="1">
      <alignment horizontal="center" vertical="top" wrapText="1"/>
    </xf>
    <xf numFmtId="1" fontId="21" fillId="0" borderId="28" xfId="0" applyNumberFormat="1" applyFont="1" applyFill="1" applyBorder="1" applyAlignment="1">
      <alignment horizontal="center" vertical="top" wrapText="1"/>
    </xf>
    <xf numFmtId="49" fontId="21" fillId="0" borderId="0" xfId="0" applyNumberFormat="1" applyFont="1" applyFill="1" applyBorder="1" applyAlignment="1">
      <alignment horizontal="center" vertical="center" wrapText="1"/>
    </xf>
    <xf numFmtId="14" fontId="21" fillId="0" borderId="0" xfId="0" applyNumberFormat="1" applyFont="1" applyFill="1" applyBorder="1" applyAlignment="1">
      <alignment horizontal="center"/>
    </xf>
    <xf numFmtId="49" fontId="21" fillId="0" borderId="2" xfId="0" applyNumberFormat="1" applyFont="1" applyFill="1" applyBorder="1" applyAlignment="1">
      <alignment horizontal="center" vertical="center" wrapText="1"/>
    </xf>
    <xf numFmtId="49" fontId="21" fillId="0" borderId="3" xfId="0" applyNumberFormat="1" applyFont="1" applyFill="1" applyBorder="1" applyAlignment="1">
      <alignment horizontal="center" vertical="center" wrapText="1"/>
    </xf>
    <xf numFmtId="164" fontId="21" fillId="0" borderId="0" xfId="0" applyNumberFormat="1" applyFont="1" applyFill="1" applyBorder="1" applyAlignment="1">
      <alignment horizontal="center" wrapText="1"/>
    </xf>
    <xf numFmtId="166" fontId="21" fillId="0" borderId="0" xfId="0" applyNumberFormat="1" applyFont="1" applyFill="1" applyBorder="1" applyAlignment="1">
      <alignment horizontal="left"/>
    </xf>
    <xf numFmtId="1" fontId="21" fillId="0" borderId="1" xfId="0" applyNumberFormat="1" applyFont="1" applyFill="1" applyBorder="1" applyAlignment="1">
      <alignment horizontal="center" vertical="center"/>
    </xf>
    <xf numFmtId="164" fontId="21" fillId="0" borderId="6" xfId="0" applyNumberFormat="1" applyFont="1" applyFill="1" applyBorder="1" applyAlignment="1">
      <alignment horizontal="center" vertical="center" wrapText="1"/>
    </xf>
    <xf numFmtId="164" fontId="21" fillId="0" borderId="16" xfId="0" applyNumberFormat="1" applyFont="1" applyFill="1" applyBorder="1" applyAlignment="1">
      <alignment horizontal="center" vertical="center" wrapText="1"/>
    </xf>
    <xf numFmtId="164" fontId="21" fillId="0" borderId="5" xfId="0" applyNumberFormat="1" applyFont="1" applyFill="1" applyBorder="1" applyAlignment="1">
      <alignment horizontal="center" vertical="center" wrapText="1"/>
    </xf>
    <xf numFmtId="164" fontId="21" fillId="0" borderId="12" xfId="0" applyNumberFormat="1" applyFont="1" applyFill="1" applyBorder="1" applyAlignment="1">
      <alignment horizontal="center" vertical="center" wrapText="1"/>
    </xf>
    <xf numFmtId="164" fontId="21" fillId="0" borderId="0" xfId="0" applyNumberFormat="1" applyFont="1" applyFill="1" applyBorder="1" applyAlignment="1">
      <alignment horizontal="center" vertical="center" wrapText="1"/>
    </xf>
    <xf numFmtId="164" fontId="21" fillId="0" borderId="13" xfId="0" applyNumberFormat="1" applyFont="1" applyFill="1" applyBorder="1" applyAlignment="1">
      <alignment horizontal="center" vertical="center" wrapText="1"/>
    </xf>
    <xf numFmtId="164" fontId="21" fillId="0" borderId="3" xfId="0" applyNumberFormat="1" applyFont="1" applyFill="1" applyBorder="1" applyAlignment="1">
      <alignment horizontal="center" vertical="center" wrapText="1"/>
    </xf>
    <xf numFmtId="164" fontId="21" fillId="0" borderId="15" xfId="0" applyNumberFormat="1" applyFont="1" applyFill="1" applyBorder="1" applyAlignment="1">
      <alignment horizontal="center" vertical="center" wrapText="1"/>
    </xf>
    <xf numFmtId="164" fontId="21" fillId="0" borderId="24" xfId="0" applyNumberFormat="1" applyFont="1" applyFill="1" applyBorder="1" applyAlignment="1">
      <alignment horizontal="center" vertical="center" wrapText="1"/>
    </xf>
    <xf numFmtId="164" fontId="21" fillId="0" borderId="25" xfId="0" applyNumberFormat="1" applyFont="1" applyFill="1" applyBorder="1" applyAlignment="1">
      <alignment horizontal="center" vertical="center" wrapText="1"/>
    </xf>
    <xf numFmtId="164" fontId="21" fillId="0" borderId="22" xfId="0" applyNumberFormat="1" applyFont="1" applyFill="1" applyBorder="1" applyAlignment="1">
      <alignment horizontal="center" vertical="center" wrapText="1"/>
    </xf>
    <xf numFmtId="164" fontId="21" fillId="0" borderId="26" xfId="0" applyNumberFormat="1" applyFont="1" applyFill="1" applyBorder="1" applyAlignment="1">
      <alignment horizontal="center" vertical="center" wrapText="1"/>
    </xf>
    <xf numFmtId="49" fontId="21" fillId="0" borderId="0" xfId="0" applyNumberFormat="1" applyFont="1" applyBorder="1" applyAlignment="1">
      <alignment horizontal="center" vertical="center" wrapText="1"/>
    </xf>
    <xf numFmtId="164" fontId="21" fillId="0" borderId="0" xfId="0" applyNumberFormat="1" applyFont="1" applyBorder="1" applyAlignment="1">
      <alignment horizontal="center" wrapText="1"/>
    </xf>
    <xf numFmtId="14" fontId="21" fillId="0" borderId="0" xfId="0" applyNumberFormat="1" applyFont="1" applyBorder="1" applyAlignment="1">
      <alignment horizontal="center"/>
    </xf>
    <xf numFmtId="1" fontId="21" fillId="0" borderId="0" xfId="0" applyNumberFormat="1" applyFont="1" applyFill="1" applyBorder="1" applyAlignment="1">
      <alignment horizontal="left" vertical="top" wrapText="1"/>
    </xf>
    <xf numFmtId="1" fontId="21" fillId="0" borderId="0" xfId="0" applyNumberFormat="1" applyFont="1" applyFill="1" applyBorder="1" applyAlignment="1">
      <alignment wrapText="1"/>
    </xf>
    <xf numFmtId="164" fontId="21" fillId="0" borderId="31" xfId="0" applyNumberFormat="1" applyFont="1" applyFill="1" applyBorder="1" applyAlignment="1">
      <alignment horizontal="center" vertical="center" wrapText="1"/>
    </xf>
    <xf numFmtId="164" fontId="21" fillId="0" borderId="32" xfId="0" applyNumberFormat="1" applyFont="1" applyFill="1" applyBorder="1" applyAlignment="1">
      <alignment horizontal="center" vertical="center" wrapText="1"/>
    </xf>
    <xf numFmtId="164" fontId="21" fillId="0" borderId="27" xfId="0" applyNumberFormat="1" applyFont="1" applyFill="1" applyBorder="1" applyAlignment="1">
      <alignment horizontal="center" vertical="center" wrapText="1"/>
    </xf>
    <xf numFmtId="164" fontId="21" fillId="0" borderId="28" xfId="0" applyNumberFormat="1" applyFont="1" applyFill="1" applyBorder="1" applyAlignment="1">
      <alignment horizontal="center" vertical="center" wrapText="1"/>
    </xf>
    <xf numFmtId="164" fontId="21" fillId="0" borderId="1" xfId="0" applyNumberFormat="1" applyFont="1" applyFill="1" applyBorder="1" applyAlignment="1">
      <alignment horizontal="center" vertical="center" wrapText="1"/>
    </xf>
    <xf numFmtId="164" fontId="21" fillId="0" borderId="33" xfId="0" applyNumberFormat="1" applyFont="1" applyFill="1" applyBorder="1" applyAlignment="1">
      <alignment horizontal="center" vertical="center" wrapText="1"/>
    </xf>
    <xf numFmtId="164" fontId="21" fillId="0" borderId="14" xfId="0" applyNumberFormat="1" applyFont="1" applyFill="1" applyBorder="1" applyAlignment="1">
      <alignment horizontal="center" vertical="center" wrapText="1"/>
    </xf>
    <xf numFmtId="164" fontId="21" fillId="0" borderId="29" xfId="0" applyNumberFormat="1" applyFont="1" applyFill="1" applyBorder="1" applyAlignment="1">
      <alignment horizontal="center" vertical="center" wrapText="1"/>
    </xf>
    <xf numFmtId="164" fontId="21" fillId="0" borderId="35" xfId="0" applyNumberFormat="1" applyFont="1" applyFill="1" applyBorder="1" applyAlignment="1">
      <alignment horizontal="center" vertical="center" wrapText="1"/>
    </xf>
    <xf numFmtId="1" fontId="21" fillId="0" borderId="0" xfId="0" applyNumberFormat="1" applyFont="1" applyFill="1" applyBorder="1" applyAlignment="1">
      <alignment horizontal="left" wrapText="1"/>
    </xf>
    <xf numFmtId="164" fontId="42" fillId="3" borderId="0" xfId="7" applyNumberFormat="1" applyFont="1" applyFill="1" applyAlignment="1">
      <alignment wrapText="1"/>
    </xf>
    <xf numFmtId="1" fontId="21" fillId="0" borderId="10" xfId="0" applyNumberFormat="1" applyFont="1" applyFill="1" applyBorder="1" applyAlignment="1">
      <alignment horizontal="center" vertical="center"/>
    </xf>
    <xf numFmtId="1" fontId="21" fillId="0" borderId="13" xfId="0" applyNumberFormat="1" applyFont="1" applyFill="1" applyBorder="1" applyAlignment="1">
      <alignment horizontal="center" vertical="center"/>
    </xf>
    <xf numFmtId="1" fontId="21" fillId="0" borderId="29" xfId="0" applyNumberFormat="1" applyFont="1" applyFill="1" applyBorder="1" applyAlignment="1">
      <alignment horizontal="center" vertical="center"/>
    </xf>
    <xf numFmtId="164" fontId="21" fillId="0" borderId="30" xfId="0" applyNumberFormat="1" applyFont="1" applyFill="1" applyBorder="1" applyAlignment="1">
      <alignment horizontal="center" vertical="center" wrapText="1"/>
    </xf>
    <xf numFmtId="164" fontId="21" fillId="0" borderId="9" xfId="0" applyNumberFormat="1" applyFont="1" applyFill="1" applyBorder="1" applyAlignment="1">
      <alignment horizontal="center" vertical="center" wrapText="1"/>
    </xf>
    <xf numFmtId="164" fontId="21" fillId="0" borderId="7" xfId="0" applyNumberFormat="1" applyFont="1" applyFill="1" applyBorder="1" applyAlignment="1">
      <alignment horizontal="center" vertical="center" wrapText="1"/>
    </xf>
    <xf numFmtId="164" fontId="21" fillId="0" borderId="10" xfId="0" applyNumberFormat="1" applyFont="1" applyFill="1" applyBorder="1" applyAlignment="1">
      <alignment horizontal="center" vertical="center" wrapText="1"/>
    </xf>
    <xf numFmtId="164" fontId="21" fillId="0" borderId="2" xfId="0" applyNumberFormat="1" applyFont="1" applyFill="1" applyBorder="1" applyAlignment="1">
      <alignment horizontal="center" vertical="center" wrapText="1"/>
    </xf>
    <xf numFmtId="164" fontId="21" fillId="0" borderId="36" xfId="0" applyNumberFormat="1" applyFont="1" applyFill="1" applyBorder="1" applyAlignment="1">
      <alignment horizontal="center" vertical="center" wrapText="1"/>
    </xf>
    <xf numFmtId="1" fontId="21" fillId="0" borderId="0" xfId="0" applyNumberFormat="1" applyFont="1" applyFill="1" applyAlignment="1">
      <alignment horizontal="left" wrapText="1"/>
    </xf>
    <xf numFmtId="164" fontId="15" fillId="3" borderId="0" xfId="7" applyNumberFormat="1" applyFill="1" applyAlignment="1">
      <alignment wrapText="1"/>
    </xf>
    <xf numFmtId="164" fontId="21" fillId="0" borderId="8" xfId="0" applyNumberFormat="1" applyFont="1" applyFill="1" applyBorder="1" applyAlignment="1">
      <alignment horizontal="center" vertical="center" wrapText="1"/>
    </xf>
    <xf numFmtId="164" fontId="21" fillId="0" borderId="11" xfId="0" applyNumberFormat="1" applyFont="1" applyFill="1" applyBorder="1" applyAlignment="1">
      <alignment horizontal="center" vertical="center" wrapText="1"/>
    </xf>
  </cellXfs>
  <cellStyles count="261">
    <cellStyle name="Comma [0]" xfId="3"/>
    <cellStyle name="Currency [0]" xfId="4"/>
    <cellStyle name="Гіперпосилання" xfId="7" builtinId="8"/>
    <cellStyle name="Гіперпосилання 2" xfId="9"/>
    <cellStyle name="Гіперпосилання 3" xfId="10"/>
    <cellStyle name="Звичайний" xfId="0" builtinId="0"/>
    <cellStyle name="Звичайний 2" xfId="11"/>
    <cellStyle name="Звичайний 3" xfId="15"/>
    <cellStyle name="Звичайний 4 2" xfId="17"/>
    <cellStyle name="Звичайний 4 2 2" xfId="32"/>
    <cellStyle name="Звичайний 4 2 2 2" xfId="46"/>
    <cellStyle name="Звичайний 4 2 2 2 2" xfId="103"/>
    <cellStyle name="Звичайний 4 2 2 2 2 2" xfId="250"/>
    <cellStyle name="Звичайний 4 2 2 2 3" xfId="193"/>
    <cellStyle name="Звичайний 4 2 2 2 4" xfId="160"/>
    <cellStyle name="Звичайний 4 2 2 3" xfId="89"/>
    <cellStyle name="Звичайний 4 2 2 3 2" xfId="236"/>
    <cellStyle name="Звичайний 4 2 2 3 3" xfId="146"/>
    <cellStyle name="Звичайний 4 2 2 4" xfId="65"/>
    <cellStyle name="Звичайний 4 2 2 4 2" xfId="212"/>
    <cellStyle name="Звичайний 4 2 2 5" xfId="179"/>
    <cellStyle name="Звичайний 4 2 2 6" xfId="122"/>
    <cellStyle name="Звичайний 4 2 3" xfId="23"/>
    <cellStyle name="Звичайний 4 2 3 2" xfId="80"/>
    <cellStyle name="Звичайний 4 2 3 2 2" xfId="227"/>
    <cellStyle name="Звичайний 4 2 3 2 3" xfId="137"/>
    <cellStyle name="Звичайний 4 2 3 3" xfId="70"/>
    <cellStyle name="Звичайний 4 2 3 3 2" xfId="217"/>
    <cellStyle name="Звичайний 4 2 3 4" xfId="170"/>
    <cellStyle name="Звичайний 4 2 3 5" xfId="127"/>
    <cellStyle name="Звичайний 4 2 4" xfId="37"/>
    <cellStyle name="Звичайний 4 2 4 2" xfId="94"/>
    <cellStyle name="Звичайний 4 2 4 2 2" xfId="241"/>
    <cellStyle name="Звичайний 4 2 4 3" xfId="184"/>
    <cellStyle name="Звичайний 4 2 4 4" xfId="151"/>
    <cellStyle name="Звичайний 4 2 5" xfId="51"/>
    <cellStyle name="Звичайний 4 2 5 2" xfId="108"/>
    <cellStyle name="Звичайний 4 2 5 2 2" xfId="255"/>
    <cellStyle name="Звичайний 4 2 5 3" xfId="198"/>
    <cellStyle name="Звичайний 4 2 5 4" xfId="165"/>
    <cellStyle name="Звичайний 4 2 6" xfId="75"/>
    <cellStyle name="Звичайний 4 2 6 2" xfId="222"/>
    <cellStyle name="Звичайний 4 2 6 3" xfId="132"/>
    <cellStyle name="Звичайний 4 2 7" xfId="56"/>
    <cellStyle name="Звичайний 4 2 7 2" xfId="203"/>
    <cellStyle name="Звичайний 4 2 8" xfId="113"/>
    <cellStyle name="Звичайний 4 2 9" xfId="260"/>
    <cellStyle name="Обычный 2" xfId="1"/>
    <cellStyle name="Обычный 2 2" xfId="12"/>
    <cellStyle name="Обычный 3" xfId="6"/>
    <cellStyle name="Обычный 3 10" xfId="256"/>
    <cellStyle name="Обычный 3 2" xfId="24"/>
    <cellStyle name="Обычный 3 2 2" xfId="38"/>
    <cellStyle name="Обычный 3 2 2 2" xfId="95"/>
    <cellStyle name="Обычный 3 2 2 2 2" xfId="242"/>
    <cellStyle name="Обычный 3 2 2 3" xfId="185"/>
    <cellStyle name="Обычный 3 2 2 4" xfId="152"/>
    <cellStyle name="Обычный 3 2 3" xfId="81"/>
    <cellStyle name="Обычный 3 2 3 2" xfId="228"/>
    <cellStyle name="Обычный 3 2 3 3" xfId="138"/>
    <cellStyle name="Обычный 3 2 4" xfId="57"/>
    <cellStyle name="Обычный 3 2 4 2" xfId="204"/>
    <cellStyle name="Обычный 3 2 5" xfId="171"/>
    <cellStyle name="Обычный 3 2 6" xfId="114"/>
    <cellStyle name="Обычный 3 3" xfId="28"/>
    <cellStyle name="Обычный 3 3 2" xfId="42"/>
    <cellStyle name="Обычный 3 3 2 2" xfId="99"/>
    <cellStyle name="Обычный 3 3 2 2 2" xfId="246"/>
    <cellStyle name="Обычный 3 3 2 3" xfId="189"/>
    <cellStyle name="Обычный 3 3 2 4" xfId="156"/>
    <cellStyle name="Обычный 3 3 3" xfId="85"/>
    <cellStyle name="Обычный 3 3 3 2" xfId="232"/>
    <cellStyle name="Обычный 3 3 3 3" xfId="142"/>
    <cellStyle name="Обычный 3 3 4" xfId="61"/>
    <cellStyle name="Обычный 3 3 4 2" xfId="208"/>
    <cellStyle name="Обычный 3 3 5" xfId="175"/>
    <cellStyle name="Обычный 3 3 6" xfId="118"/>
    <cellStyle name="Обычный 3 4" xfId="19"/>
    <cellStyle name="Обычный 3 4 2" xfId="76"/>
    <cellStyle name="Обычный 3 4 2 2" xfId="223"/>
    <cellStyle name="Обычный 3 4 2 3" xfId="133"/>
    <cellStyle name="Обычный 3 4 3" xfId="66"/>
    <cellStyle name="Обычный 3 4 3 2" xfId="213"/>
    <cellStyle name="Обычный 3 4 4" xfId="166"/>
    <cellStyle name="Обычный 3 4 5" xfId="123"/>
    <cellStyle name="Обычный 3 5" xfId="33"/>
    <cellStyle name="Обычный 3 5 2" xfId="90"/>
    <cellStyle name="Обычный 3 5 2 2" xfId="237"/>
    <cellStyle name="Обычный 3 5 3" xfId="180"/>
    <cellStyle name="Обычный 3 5 4" xfId="147"/>
    <cellStyle name="Обычный 3 6" xfId="47"/>
    <cellStyle name="Обычный 3 6 2" xfId="104"/>
    <cellStyle name="Обычный 3 6 2 2" xfId="251"/>
    <cellStyle name="Обычный 3 6 3" xfId="194"/>
    <cellStyle name="Обычный 3 6 4" xfId="161"/>
    <cellStyle name="Обычный 3 7" xfId="71"/>
    <cellStyle name="Обычный 3 7 2" xfId="218"/>
    <cellStyle name="Обычный 3 7 3" xfId="128"/>
    <cellStyle name="Обычный 3 8" xfId="52"/>
    <cellStyle name="Обычный 3 8 2" xfId="199"/>
    <cellStyle name="Обычный 3 9" xfId="109"/>
    <cellStyle name="Обычный 4" xfId="13"/>
    <cellStyle name="Обычный 4 10" xfId="257"/>
    <cellStyle name="Обычный 4 2" xfId="25"/>
    <cellStyle name="Обычный 4 2 2" xfId="39"/>
    <cellStyle name="Обычный 4 2 2 2" xfId="96"/>
    <cellStyle name="Обычный 4 2 2 2 2" xfId="243"/>
    <cellStyle name="Обычный 4 2 2 3" xfId="186"/>
    <cellStyle name="Обычный 4 2 2 4" xfId="153"/>
    <cellStyle name="Обычный 4 2 3" xfId="82"/>
    <cellStyle name="Обычный 4 2 3 2" xfId="229"/>
    <cellStyle name="Обычный 4 2 3 3" xfId="139"/>
    <cellStyle name="Обычный 4 2 4" xfId="58"/>
    <cellStyle name="Обычный 4 2 4 2" xfId="205"/>
    <cellStyle name="Обычный 4 2 5" xfId="172"/>
    <cellStyle name="Обычный 4 2 6" xfId="115"/>
    <cellStyle name="Обычный 4 3" xfId="29"/>
    <cellStyle name="Обычный 4 3 2" xfId="43"/>
    <cellStyle name="Обычный 4 3 2 2" xfId="100"/>
    <cellStyle name="Обычный 4 3 2 2 2" xfId="247"/>
    <cellStyle name="Обычный 4 3 2 3" xfId="190"/>
    <cellStyle name="Обычный 4 3 2 4" xfId="157"/>
    <cellStyle name="Обычный 4 3 3" xfId="86"/>
    <cellStyle name="Обычный 4 3 3 2" xfId="233"/>
    <cellStyle name="Обычный 4 3 3 3" xfId="143"/>
    <cellStyle name="Обычный 4 3 4" xfId="62"/>
    <cellStyle name="Обычный 4 3 4 2" xfId="209"/>
    <cellStyle name="Обычный 4 3 5" xfId="176"/>
    <cellStyle name="Обычный 4 3 6" xfId="119"/>
    <cellStyle name="Обычный 4 4" xfId="20"/>
    <cellStyle name="Обычный 4 4 2" xfId="77"/>
    <cellStyle name="Обычный 4 4 2 2" xfId="224"/>
    <cellStyle name="Обычный 4 4 2 3" xfId="134"/>
    <cellStyle name="Обычный 4 4 3" xfId="67"/>
    <cellStyle name="Обычный 4 4 3 2" xfId="214"/>
    <cellStyle name="Обычный 4 4 4" xfId="167"/>
    <cellStyle name="Обычный 4 4 5" xfId="124"/>
    <cellStyle name="Обычный 4 5" xfId="34"/>
    <cellStyle name="Обычный 4 5 2" xfId="91"/>
    <cellStyle name="Обычный 4 5 2 2" xfId="238"/>
    <cellStyle name="Обычный 4 5 3" xfId="181"/>
    <cellStyle name="Обычный 4 5 4" xfId="148"/>
    <cellStyle name="Обычный 4 6" xfId="48"/>
    <cellStyle name="Обычный 4 6 2" xfId="105"/>
    <cellStyle name="Обычный 4 6 2 2" xfId="252"/>
    <cellStyle name="Обычный 4 6 3" xfId="195"/>
    <cellStyle name="Обычный 4 6 4" xfId="162"/>
    <cellStyle name="Обычный 4 7" xfId="72"/>
    <cellStyle name="Обычный 4 7 2" xfId="219"/>
    <cellStyle name="Обычный 4 7 3" xfId="129"/>
    <cellStyle name="Обычный 4 8" xfId="53"/>
    <cellStyle name="Обычный 4 8 2" xfId="200"/>
    <cellStyle name="Обычный 4 9" xfId="110"/>
    <cellStyle name="Обычный 5" xfId="14"/>
    <cellStyle name="Обычный 5 10" xfId="258"/>
    <cellStyle name="Обычный 5 2" xfId="26"/>
    <cellStyle name="Обычный 5 2 2" xfId="40"/>
    <cellStyle name="Обычный 5 2 2 2" xfId="97"/>
    <cellStyle name="Обычный 5 2 2 2 2" xfId="244"/>
    <cellStyle name="Обычный 5 2 2 3" xfId="187"/>
    <cellStyle name="Обычный 5 2 2 4" xfId="154"/>
    <cellStyle name="Обычный 5 2 3" xfId="83"/>
    <cellStyle name="Обычный 5 2 3 2" xfId="230"/>
    <cellStyle name="Обычный 5 2 3 3" xfId="140"/>
    <cellStyle name="Обычный 5 2 4" xfId="59"/>
    <cellStyle name="Обычный 5 2 4 2" xfId="206"/>
    <cellStyle name="Обычный 5 2 5" xfId="173"/>
    <cellStyle name="Обычный 5 2 6" xfId="116"/>
    <cellStyle name="Обычный 5 3" xfId="30"/>
    <cellStyle name="Обычный 5 3 2" xfId="44"/>
    <cellStyle name="Обычный 5 3 2 2" xfId="101"/>
    <cellStyle name="Обычный 5 3 2 2 2" xfId="248"/>
    <cellStyle name="Обычный 5 3 2 3" xfId="191"/>
    <cellStyle name="Обычный 5 3 2 4" xfId="158"/>
    <cellStyle name="Обычный 5 3 3" xfId="87"/>
    <cellStyle name="Обычный 5 3 3 2" xfId="234"/>
    <cellStyle name="Обычный 5 3 3 3" xfId="144"/>
    <cellStyle name="Обычный 5 3 4" xfId="63"/>
    <cellStyle name="Обычный 5 3 4 2" xfId="210"/>
    <cellStyle name="Обычный 5 3 5" xfId="177"/>
    <cellStyle name="Обычный 5 3 6" xfId="120"/>
    <cellStyle name="Обычный 5 4" xfId="21"/>
    <cellStyle name="Обычный 5 4 2" xfId="78"/>
    <cellStyle name="Обычный 5 4 2 2" xfId="225"/>
    <cellStyle name="Обычный 5 4 2 3" xfId="135"/>
    <cellStyle name="Обычный 5 4 3" xfId="68"/>
    <cellStyle name="Обычный 5 4 3 2" xfId="215"/>
    <cellStyle name="Обычный 5 4 4" xfId="168"/>
    <cellStyle name="Обычный 5 4 5" xfId="125"/>
    <cellStyle name="Обычный 5 5" xfId="35"/>
    <cellStyle name="Обычный 5 5 2" xfId="92"/>
    <cellStyle name="Обычный 5 5 2 2" xfId="239"/>
    <cellStyle name="Обычный 5 5 3" xfId="182"/>
    <cellStyle name="Обычный 5 5 4" xfId="149"/>
    <cellStyle name="Обычный 5 6" xfId="49"/>
    <cellStyle name="Обычный 5 6 2" xfId="106"/>
    <cellStyle name="Обычный 5 6 2 2" xfId="253"/>
    <cellStyle name="Обычный 5 6 3" xfId="196"/>
    <cellStyle name="Обычный 5 6 4" xfId="163"/>
    <cellStyle name="Обычный 5 7" xfId="73"/>
    <cellStyle name="Обычный 5 7 2" xfId="220"/>
    <cellStyle name="Обычный 5 7 3" xfId="130"/>
    <cellStyle name="Обычный 5 8" xfId="54"/>
    <cellStyle name="Обычный 5 8 2" xfId="201"/>
    <cellStyle name="Обычный 5 9" xfId="111"/>
    <cellStyle name="Обычный 6" xfId="16"/>
    <cellStyle name="Обычный 6 10" xfId="259"/>
    <cellStyle name="Обычный 6 2" xfId="27"/>
    <cellStyle name="Обычный 6 2 2" xfId="41"/>
    <cellStyle name="Обычный 6 2 2 2" xfId="98"/>
    <cellStyle name="Обычный 6 2 2 2 2" xfId="245"/>
    <cellStyle name="Обычный 6 2 2 3" xfId="188"/>
    <cellStyle name="Обычный 6 2 2 4" xfId="155"/>
    <cellStyle name="Обычный 6 2 3" xfId="84"/>
    <cellStyle name="Обычный 6 2 3 2" xfId="231"/>
    <cellStyle name="Обычный 6 2 3 3" xfId="141"/>
    <cellStyle name="Обычный 6 2 4" xfId="60"/>
    <cellStyle name="Обычный 6 2 4 2" xfId="207"/>
    <cellStyle name="Обычный 6 2 5" xfId="174"/>
    <cellStyle name="Обычный 6 2 6" xfId="117"/>
    <cellStyle name="Обычный 6 3" xfId="31"/>
    <cellStyle name="Обычный 6 3 2" xfId="45"/>
    <cellStyle name="Обычный 6 3 2 2" xfId="102"/>
    <cellStyle name="Обычный 6 3 2 2 2" xfId="249"/>
    <cellStyle name="Обычный 6 3 2 3" xfId="192"/>
    <cellStyle name="Обычный 6 3 2 4" xfId="159"/>
    <cellStyle name="Обычный 6 3 3" xfId="88"/>
    <cellStyle name="Обычный 6 3 3 2" xfId="235"/>
    <cellStyle name="Обычный 6 3 3 3" xfId="145"/>
    <cellStyle name="Обычный 6 3 4" xfId="64"/>
    <cellStyle name="Обычный 6 3 4 2" xfId="211"/>
    <cellStyle name="Обычный 6 3 5" xfId="178"/>
    <cellStyle name="Обычный 6 3 6" xfId="121"/>
    <cellStyle name="Обычный 6 4" xfId="22"/>
    <cellStyle name="Обычный 6 4 2" xfId="79"/>
    <cellStyle name="Обычный 6 4 2 2" xfId="226"/>
    <cellStyle name="Обычный 6 4 2 3" xfId="136"/>
    <cellStyle name="Обычный 6 4 3" xfId="69"/>
    <cellStyle name="Обычный 6 4 3 2" xfId="216"/>
    <cellStyle name="Обычный 6 4 4" xfId="169"/>
    <cellStyle name="Обычный 6 4 5" xfId="126"/>
    <cellStyle name="Обычный 6 5" xfId="36"/>
    <cellStyle name="Обычный 6 5 2" xfId="93"/>
    <cellStyle name="Обычный 6 5 2 2" xfId="240"/>
    <cellStyle name="Обычный 6 5 3" xfId="183"/>
    <cellStyle name="Обычный 6 5 4" xfId="150"/>
    <cellStyle name="Обычный 6 6" xfId="50"/>
    <cellStyle name="Обычный 6 6 2" xfId="107"/>
    <cellStyle name="Обычный 6 6 2 2" xfId="254"/>
    <cellStyle name="Обычный 6 6 3" xfId="197"/>
    <cellStyle name="Обычный 6 6 4" xfId="164"/>
    <cellStyle name="Обычный 6 7" xfId="74"/>
    <cellStyle name="Обычный 6 7 2" xfId="221"/>
    <cellStyle name="Обычный 6 7 3" xfId="131"/>
    <cellStyle name="Обычный 6 8" xfId="55"/>
    <cellStyle name="Обычный 6 8 2" xfId="202"/>
    <cellStyle name="Обычный 6 9" xfId="112"/>
    <cellStyle name="Обычный_3.3-Loans" xfId="5"/>
    <cellStyle name="Обычный_3.3-Loans 2" xfId="18"/>
    <cellStyle name="Обычный_depfv2000" xfId="2"/>
    <cellStyle name="Обычный_Депозити за регіонами" xfId="8"/>
  </cellStyles>
  <dxfs count="0"/>
  <tableStyles count="0" defaultTableStyle="TableStyleMedium9" defaultPivotStyle="PivotStyleLight16"/>
  <colors>
    <mruColors>
      <color rgb="FF0000FF"/>
      <color rgb="FF9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5.xml"/><Relationship Id="rId26" Type="http://schemas.openxmlformats.org/officeDocument/2006/relationships/externalLink" Target="externalLinks/externalLink13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5" Type="http://schemas.openxmlformats.org/officeDocument/2006/relationships/externalLink" Target="externalLinks/externalLink1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externalLink" Target="externalLinks/externalLink7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23" Type="http://schemas.openxmlformats.org/officeDocument/2006/relationships/externalLink" Target="externalLinks/externalLink10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6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externalLink" Target="externalLinks/externalLink9.xml"/><Relationship Id="rId27" Type="http://schemas.openxmlformats.org/officeDocument/2006/relationships/externalLink" Target="externalLinks/externalLink14.xml"/><Relationship Id="rId30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bu-100\vol1\MANI\&#1052;&#1086;&#1080;%20&#1092;&#1072;&#1081;&#1083;&#1099;\&#1064;&#1072;&#1073;&#1083;&#1086;&#1085;&#1099;%20&#1048;&#1083;&#1100;&#1085;&#1080;&#1094;&#1082;&#1086;&#1081;\&#1052;&#1086;&#1080;%20&#1076;&#1086;&#1082;&#1091;&#1084;&#1077;&#1085;&#1090;&#1099;\&#1041;&#1102;&#1083;&#1077;&#1090;&#1077;&#1085;&#1100;\&#1056;&#1086;&#1079;&#1088;&#1072;&#1093;&#1091;&#1085;&#1086;&#1082;%20&#1087;&#1086;&#1082;&#1072;&#1079;&#1085;&#1080;&#1082;&#1110;&#1074;%20&#1084;&#1086;&#1085;.%20&#1089;&#1090;-&#1082;&#1080;\&#1056;&#1086;&#1079;&#1088;&#1072;&#1093;&#1091;&#1085;&#1086;&#1082;%20&#1084;&#1091;&#1083;&#1100;&#1090;&#1080;&#1087;&#1083;&#1110;&#1082;&#1072;&#1090;&#1086;&#1088;&#1072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bu-100\vol1\My%20Documents\MyDoc\MyDoc\&#1052;&#1086;&#1080;%20&#1092;&#1072;&#1081;&#1083;&#1099;\&#1056;&#1086;&#1073;&#1086;&#1095;i%20&#1090;&#1072;&#1073;&#1083;&#1080;&#1094;i%20&#1076;&#1086;%20&#1073;&#1102;&#1083;&#1077;&#1090;&#1077;&#1085;&#1103;\00001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bank.gov.ua/&#1052;&#1086;&#1080;%20&#1076;&#1086;&#1082;&#1091;&#1084;&#1077;&#1085;&#1090;&#1099;/&#1040;&#1088;&#1093;&#1110;&#1074;/&#1076;17-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bu-100\vol1\&#1052;&#1086;&#1080;%20&#1076;&#1086;&#1082;&#1091;&#1084;&#1077;&#1085;&#1090;&#1099;\&#1040;&#1088;&#1093;&#1080;&#1074;\&#1047;&#1041;&#1047;%20&#1050;&#1041;&#1059;%20&#1079;&#1072;%2098%20&#1088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bu-100\vol1\&#1052;&#1086;&#1080;%20&#1076;&#1086;&#1082;&#1091;&#1084;&#1077;&#1085;&#1090;&#1099;\&#1040;&#1088;&#1093;&#1080;&#1074;\&#1047;&#1041;&#1041;&#1057;&#1059;%20&#1085;&#1072;%2001.11.99%20&#1088;%20&#1079;&#1072;%20&#1089;&#1077;&#1082;&#1090;&#1086;&#1088;&#1072;&#1084;&#1080;%20&#1077;&#1082;&#1086;&#1085;&#1086;&#1084;&#1110;&#1082;&#1080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1090;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bank.gov.ua/&#1052;&#1086;&#1080;%20&#1076;&#1086;&#1082;&#1091;&#1084;&#1077;&#1085;&#1090;&#1099;/&#1040;&#1088;&#1093;&#1110;&#1074;/&#1090;17-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bank.gov.ua/&#1052;&#1086;&#1080;%20&#1076;&#1086;&#1082;&#1091;&#1084;&#1077;&#1085;&#1090;&#1099;/&#1041;&#1102;&#1083;&#1077;&#1090;&#1077;&#1085;&#1100;/&#1052;&#1072;&#1082;&#1077;&#1090;&#1099;%20&#1090;&#1072;&#1073;&#1083;&#1080;&#1094;%20&#1074;%20&#1073;&#1102;&#1083;&#1077;&#1090;&#1077;&#1085;&#1100;/&#1052;&#1072;&#1082;&#1077;&#1090;&#1080;%20&#1090;&#1072;&#1073;&#1083;&#1080;&#1094;&#1100;%20&#1074;%20&#1073;&#1102;&#1083;&#1077;&#1090;&#1077;&#1085;&#1100;/&#1085;&#1072;%202001%20&#1088;&#1110;&#1082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bank.gov.ua/&#1052;&#1086;&#1080;%20&#1076;&#1086;&#1082;&#1091;&#1084;&#1077;&#1085;&#1090;&#1099;/&#1040;&#1088;&#1093;&#1110;&#1074;/&#1090;17&#1084;&#1073;200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SZ/MFS/GROST/WorkFiles/&#1054;&#1087;&#1077;&#1088;&#1072;&#1090;&#1080;&#1074;&#1085;&#1110;/00_&#1054;&#1044;%20_&#1085;&#1072;%20&#1089;&#1072;&#1081;&#1090;/Inter_r_(Total)-&#1092;&#1086;&#1088;&#1084;&#1091;&#1083;&#1080;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SZ/MFS/GROST/WorkFiles/&#1054;&#1087;&#1077;&#1088;&#1072;&#1090;&#1080;&#1074;&#1085;&#1110;/00_&#1054;&#1044;%20_&#1085;&#1072;%20&#1089;&#1072;&#1081;&#1090;/Inter_r_cred(Corpotation)-&#1092;&#1086;&#1088;&#1084;&#1091;&#1083;&#1080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SZ/MFS/GROST/WorkFiles/&#1054;&#1087;&#1077;&#1088;&#1072;&#1090;&#1080;&#1074;&#1085;&#1110;/00_&#1054;&#1044;%20_&#1085;&#1072;%20&#1089;&#1072;&#1081;&#1090;/Inter_r_cred(HouseHolds)-&#1092;&#1086;&#1088;&#1084;&#1091;&#1083;&#1080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DSZ/MFS/GROST/WorkFiles/&#1054;&#1087;&#1077;&#1088;&#1072;&#1090;&#1080;&#1074;&#1085;&#1110;/00_&#1054;&#1044;%20_&#1085;&#1072;%20&#1089;&#1072;&#1081;&#1090;/Inter_r_dep(Corporation)-&#1092;&#1086;&#1088;&#1084;&#1091;&#1083;&#1080;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DSZ/MFS/GROST/WorkFiles/&#1054;&#1087;&#1077;&#1088;&#1072;&#1090;&#1080;&#1074;&#1085;&#1110;/00_&#1054;&#1044;%20_&#1085;&#1072;%20&#1089;&#1072;&#1081;&#1090;/Inter_r_dep(HouseHolds)-&#1092;&#1086;&#1088;&#1084;&#1091;&#1083;&#108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ульт-ор М3, швидкість"/>
      <sheetName val="Лист1"/>
      <sheetName val="Мульт-ор М2, швидкість"/>
    </sheetNames>
    <sheetDataSet>
      <sheetData sheetId="0" refreshError="1"/>
      <sheetData sheetId="1" refreshError="1"/>
      <sheetData sheetId="2" refreshError="1">
        <row r="3">
          <cell r="C3" t="str">
            <v>М2,
млн. грн.</v>
          </cell>
          <cell r="E3" t="str">
            <v>(Мп+Мк)/2,
млн. грн.</v>
          </cell>
        </row>
        <row r="4">
          <cell r="C4">
            <v>1</v>
          </cell>
          <cell r="E4">
            <v>2</v>
          </cell>
        </row>
        <row r="5">
          <cell r="C5">
            <v>12448</v>
          </cell>
          <cell r="E5">
            <v>11717</v>
          </cell>
        </row>
        <row r="6">
          <cell r="C6">
            <v>11919</v>
          </cell>
          <cell r="E6">
            <v>11919</v>
          </cell>
        </row>
        <row r="7">
          <cell r="C7">
            <v>12095</v>
          </cell>
          <cell r="E7">
            <v>12007</v>
          </cell>
        </row>
        <row r="8">
          <cell r="C8">
            <v>12835</v>
          </cell>
          <cell r="E8">
            <v>12465</v>
          </cell>
        </row>
        <row r="9">
          <cell r="C9">
            <v>12835</v>
          </cell>
          <cell r="E9">
            <v>12835</v>
          </cell>
        </row>
        <row r="10">
          <cell r="C10">
            <v>12794</v>
          </cell>
          <cell r="E10">
            <v>12814.5</v>
          </cell>
        </row>
        <row r="11">
          <cell r="C11">
            <v>13116</v>
          </cell>
          <cell r="E11">
            <v>12955</v>
          </cell>
        </row>
        <row r="12">
          <cell r="C12">
            <v>13257</v>
          </cell>
          <cell r="E12">
            <v>13186.5</v>
          </cell>
        </row>
        <row r="13">
          <cell r="C13">
            <v>13257</v>
          </cell>
          <cell r="E13">
            <v>13046</v>
          </cell>
        </row>
        <row r="14">
          <cell r="C14">
            <v>13691</v>
          </cell>
          <cell r="E14">
            <v>13474</v>
          </cell>
        </row>
        <row r="15">
          <cell r="C15">
            <v>13569</v>
          </cell>
          <cell r="E15">
            <v>13630</v>
          </cell>
        </row>
        <row r="16">
          <cell r="C16">
            <v>14142</v>
          </cell>
          <cell r="E16">
            <v>13855.5</v>
          </cell>
        </row>
        <row r="17">
          <cell r="C17">
            <v>14142</v>
          </cell>
          <cell r="E17">
            <v>13699.5</v>
          </cell>
        </row>
        <row r="18">
          <cell r="C18">
            <v>14237</v>
          </cell>
          <cell r="E18">
            <v>14189.5</v>
          </cell>
        </row>
        <row r="19">
          <cell r="C19">
            <v>14538</v>
          </cell>
          <cell r="E19">
            <v>14387.5</v>
          </cell>
        </row>
        <row r="20">
          <cell r="C20">
            <v>15432</v>
          </cell>
          <cell r="E20">
            <v>14985</v>
          </cell>
        </row>
        <row r="21">
          <cell r="C21">
            <v>15432</v>
          </cell>
          <cell r="E21">
            <v>14787</v>
          </cell>
        </row>
        <row r="22">
          <cell r="C22">
            <v>15432</v>
          </cell>
          <cell r="E22">
            <v>13940</v>
          </cell>
        </row>
        <row r="23">
          <cell r="C23">
            <v>14880</v>
          </cell>
          <cell r="E23">
            <v>14880</v>
          </cell>
        </row>
        <row r="24">
          <cell r="C24">
            <v>15090</v>
          </cell>
          <cell r="E24">
            <v>14985</v>
          </cell>
        </row>
        <row r="25">
          <cell r="C25">
            <v>15631</v>
          </cell>
          <cell r="E25">
            <v>15360.5</v>
          </cell>
        </row>
        <row r="26">
          <cell r="C26">
            <v>15631</v>
          </cell>
          <cell r="E26">
            <v>15631</v>
          </cell>
        </row>
        <row r="27">
          <cell r="C27">
            <v>16352</v>
          </cell>
          <cell r="E27">
            <v>15991.5</v>
          </cell>
        </row>
        <row r="28">
          <cell r="C28">
            <v>17161</v>
          </cell>
          <cell r="E28">
            <v>16756.5</v>
          </cell>
        </row>
        <row r="29">
          <cell r="C29">
            <v>18258</v>
          </cell>
          <cell r="E29">
            <v>17709.5</v>
          </cell>
        </row>
        <row r="30">
          <cell r="C30">
            <v>18258</v>
          </cell>
          <cell r="E30">
            <v>16944.5</v>
          </cell>
        </row>
        <row r="31">
          <cell r="C31">
            <v>18498</v>
          </cell>
          <cell r="E31">
            <v>18378</v>
          </cell>
        </row>
        <row r="32">
          <cell r="C32">
            <v>19340</v>
          </cell>
          <cell r="E32">
            <v>18919</v>
          </cell>
        </row>
        <row r="33">
          <cell r="C33">
            <v>20019</v>
          </cell>
          <cell r="E33">
            <v>19679.5</v>
          </cell>
        </row>
        <row r="34">
          <cell r="C34">
            <v>20019</v>
          </cell>
          <cell r="E34">
            <v>19138.5</v>
          </cell>
        </row>
        <row r="35">
          <cell r="C35">
            <v>20402</v>
          </cell>
          <cell r="E35">
            <v>20210.5</v>
          </cell>
        </row>
        <row r="36">
          <cell r="C36">
            <v>20552</v>
          </cell>
          <cell r="E36">
            <v>20477</v>
          </cell>
        </row>
        <row r="37">
          <cell r="C37">
            <v>21714</v>
          </cell>
          <cell r="E37">
            <v>21133</v>
          </cell>
        </row>
        <row r="38">
          <cell r="C38">
            <v>21714</v>
          </cell>
          <cell r="E38">
            <v>20866.5</v>
          </cell>
        </row>
        <row r="39">
          <cell r="C39">
            <v>21714</v>
          </cell>
          <cell r="E39">
            <v>20866.5</v>
          </cell>
        </row>
        <row r="40">
          <cell r="C40">
            <v>21453</v>
          </cell>
          <cell r="E40">
            <v>21583.5</v>
          </cell>
        </row>
        <row r="41">
          <cell r="C41">
            <v>22241</v>
          </cell>
          <cell r="E41">
            <v>21847</v>
          </cell>
        </row>
        <row r="42">
          <cell r="C42">
            <v>23275</v>
          </cell>
          <cell r="E42">
            <v>22758</v>
          </cell>
        </row>
        <row r="43">
          <cell r="C43">
            <v>23275</v>
          </cell>
          <cell r="E43">
            <v>22494.5</v>
          </cell>
        </row>
        <row r="44">
          <cell r="C44">
            <v>24405</v>
          </cell>
          <cell r="E44">
            <v>23840</v>
          </cell>
        </row>
        <row r="45">
          <cell r="C45">
            <v>25350</v>
          </cell>
          <cell r="E45">
            <v>24877.5</v>
          </cell>
        </row>
        <row r="46">
          <cell r="C46">
            <v>26359</v>
          </cell>
          <cell r="E46">
            <v>25854.5</v>
          </cell>
        </row>
        <row r="47">
          <cell r="C47">
            <v>26359</v>
          </cell>
          <cell r="E47">
            <v>24817</v>
          </cell>
        </row>
        <row r="48">
          <cell r="C48">
            <v>27483</v>
          </cell>
          <cell r="E48">
            <v>26921</v>
          </cell>
        </row>
        <row r="49">
          <cell r="C49">
            <v>28778</v>
          </cell>
          <cell r="E49">
            <v>28130.5</v>
          </cell>
        </row>
        <row r="50">
          <cell r="C50">
            <v>28076</v>
          </cell>
          <cell r="E50">
            <v>28427</v>
          </cell>
        </row>
        <row r="51">
          <cell r="C51">
            <v>28076</v>
          </cell>
          <cell r="E51">
            <v>27217.5</v>
          </cell>
        </row>
        <row r="52">
          <cell r="C52">
            <v>28035</v>
          </cell>
          <cell r="E52">
            <v>28055.5</v>
          </cell>
        </row>
        <row r="53">
          <cell r="C53">
            <v>28663</v>
          </cell>
          <cell r="E53">
            <v>28349</v>
          </cell>
        </row>
        <row r="54">
          <cell r="C54">
            <v>31387</v>
          </cell>
          <cell r="E54">
            <v>30025</v>
          </cell>
        </row>
        <row r="55">
          <cell r="C55">
            <v>31387</v>
          </cell>
          <cell r="E55">
            <v>29731.5</v>
          </cell>
        </row>
        <row r="56">
          <cell r="C56">
            <v>31387</v>
          </cell>
          <cell r="E56">
            <v>26550.5</v>
          </cell>
        </row>
        <row r="78">
          <cell r="E78">
            <v>96.047874329884053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овідник валют"/>
      <sheetName val="2000"/>
      <sheetName val="2001"/>
      <sheetName val="2002"/>
      <sheetName val="2003"/>
      <sheetName val="2004"/>
      <sheetName val="2000(ср месяцы)"/>
      <sheetName val="2001(ср месяцы)"/>
      <sheetName val="2002(ср месяцы)"/>
      <sheetName val="2003(ср месяцы)"/>
      <sheetName val="2004(ср месяцы)"/>
    </sheetNames>
    <sheetDataSet>
      <sheetData sheetId="0"/>
      <sheetData sheetId="1"/>
      <sheetData sheetId="2" refreshError="1">
        <row r="2">
          <cell r="C2">
            <v>301.53859999999997</v>
          </cell>
          <cell r="D2">
            <v>36.749200000000002</v>
          </cell>
          <cell r="E2">
            <v>810.25509999999997</v>
          </cell>
          <cell r="F2">
            <v>11.9125</v>
          </cell>
          <cell r="G2">
            <v>125.3549</v>
          </cell>
          <cell r="H2">
            <v>4.4699999999999997E-2</v>
          </cell>
          <cell r="I2">
            <v>14.840199999999999</v>
          </cell>
          <cell r="J2">
            <v>67.757400000000004</v>
          </cell>
          <cell r="K2">
            <v>543.45000000000005</v>
          </cell>
          <cell r="L2">
            <v>32.318899999999999</v>
          </cell>
          <cell r="M2">
            <v>6.4173</v>
          </cell>
          <cell r="N2">
            <v>642.08140000000003</v>
          </cell>
          <cell r="O2">
            <v>30.391999999999999</v>
          </cell>
          <cell r="P2">
            <v>26.116199999999999</v>
          </cell>
          <cell r="Q2">
            <v>362.10539999999997</v>
          </cell>
          <cell r="R2">
            <v>3.7608999999999999</v>
          </cell>
          <cell r="S2">
            <v>879.36890000000005</v>
          </cell>
          <cell r="T2">
            <v>135.86250000000001</v>
          </cell>
          <cell r="U2">
            <v>43.8857</v>
          </cell>
          <cell r="V2">
            <v>229.46770000000001</v>
          </cell>
          <cell r="W2">
            <v>258.55020000000002</v>
          </cell>
          <cell r="X2">
            <v>61.417400000000001</v>
          </cell>
          <cell r="Y2">
            <v>131.35230000000001</v>
          </cell>
          <cell r="Z2">
            <v>2.5223</v>
          </cell>
          <cell r="AA2">
            <v>1.9298999999999999</v>
          </cell>
          <cell r="AB2">
            <v>313.58069999999998</v>
          </cell>
          <cell r="AC2">
            <v>11.510300000000001</v>
          </cell>
          <cell r="AD2">
            <v>8.1000000000000003E-2</v>
          </cell>
          <cell r="AE2">
            <v>10.451000000000001</v>
          </cell>
          <cell r="AF2">
            <v>19.0823</v>
          </cell>
          <cell r="AG2">
            <v>1.6721999999999999</v>
          </cell>
          <cell r="AH2">
            <v>85.049300000000002</v>
          </cell>
          <cell r="AI2">
            <v>77.090500000000006</v>
          </cell>
          <cell r="AJ2">
            <v>14.428599999999999</v>
          </cell>
          <cell r="AK2">
            <v>57.26</v>
          </cell>
          <cell r="AL2">
            <v>331.98540000000003</v>
          </cell>
          <cell r="AM2">
            <v>47.295200000000001</v>
          </cell>
          <cell r="AN2">
            <v>505.68020000000001</v>
          </cell>
          <cell r="AO2">
            <v>708.06529999999998</v>
          </cell>
        </row>
        <row r="3">
          <cell r="C3">
            <v>301.53859999999997</v>
          </cell>
          <cell r="D3">
            <v>36.749200000000002</v>
          </cell>
          <cell r="E3">
            <v>810.25509999999997</v>
          </cell>
          <cell r="F3">
            <v>11.9125</v>
          </cell>
          <cell r="G3">
            <v>125.3549</v>
          </cell>
          <cell r="H3">
            <v>4.4699999999999997E-2</v>
          </cell>
          <cell r="I3">
            <v>14.840199999999999</v>
          </cell>
          <cell r="J3">
            <v>67.757400000000004</v>
          </cell>
          <cell r="K3">
            <v>543.45000000000005</v>
          </cell>
          <cell r="L3">
            <v>32.318899999999999</v>
          </cell>
          <cell r="M3">
            <v>6.4173</v>
          </cell>
          <cell r="N3">
            <v>642.08140000000003</v>
          </cell>
          <cell r="O3">
            <v>30.391999999999999</v>
          </cell>
          <cell r="P3">
            <v>26.116199999999999</v>
          </cell>
          <cell r="Q3">
            <v>362.10539999999997</v>
          </cell>
          <cell r="R3">
            <v>3.7608999999999999</v>
          </cell>
          <cell r="S3">
            <v>879.36890000000005</v>
          </cell>
          <cell r="T3">
            <v>135.86250000000001</v>
          </cell>
          <cell r="U3">
            <v>43.8857</v>
          </cell>
          <cell r="V3">
            <v>229.46770000000001</v>
          </cell>
          <cell r="W3">
            <v>258.55020000000002</v>
          </cell>
          <cell r="X3">
            <v>61.417400000000001</v>
          </cell>
          <cell r="Y3">
            <v>131.35230000000001</v>
          </cell>
          <cell r="Z3">
            <v>2.5223</v>
          </cell>
          <cell r="AA3">
            <v>1.9298999999999999</v>
          </cell>
          <cell r="AB3">
            <v>313.58069999999998</v>
          </cell>
          <cell r="AC3">
            <v>11.510300000000001</v>
          </cell>
          <cell r="AD3">
            <v>8.1000000000000003E-2</v>
          </cell>
          <cell r="AE3">
            <v>10.451000000000001</v>
          </cell>
          <cell r="AF3">
            <v>19.0823</v>
          </cell>
          <cell r="AG3">
            <v>1.6721999999999999</v>
          </cell>
          <cell r="AH3">
            <v>85.049300000000002</v>
          </cell>
          <cell r="AI3">
            <v>77.090500000000006</v>
          </cell>
          <cell r="AJ3">
            <v>14.428599999999999</v>
          </cell>
          <cell r="AK3">
            <v>57.26</v>
          </cell>
          <cell r="AL3">
            <v>331.98540000000003</v>
          </cell>
          <cell r="AM3">
            <v>47.295200000000001</v>
          </cell>
          <cell r="AN3">
            <v>505.68020000000001</v>
          </cell>
          <cell r="AO3">
            <v>708.06529999999998</v>
          </cell>
        </row>
        <row r="4">
          <cell r="C4">
            <v>304.00290000000001</v>
          </cell>
          <cell r="D4">
            <v>37.215200000000003</v>
          </cell>
          <cell r="E4">
            <v>810.91520000000003</v>
          </cell>
          <cell r="F4">
            <v>11.9047</v>
          </cell>
          <cell r="G4">
            <v>126.94450000000001</v>
          </cell>
          <cell r="H4">
            <v>4.4699999999999997E-2</v>
          </cell>
          <cell r="I4">
            <v>15.0284</v>
          </cell>
          <cell r="J4">
            <v>68.635000000000005</v>
          </cell>
          <cell r="K4">
            <v>543.45000000000005</v>
          </cell>
          <cell r="L4">
            <v>32.728700000000003</v>
          </cell>
          <cell r="M4">
            <v>6.4211999999999998</v>
          </cell>
          <cell r="N4">
            <v>650.22389999999996</v>
          </cell>
          <cell r="O4">
            <v>30.7774</v>
          </cell>
          <cell r="P4">
            <v>26.447399999999998</v>
          </cell>
          <cell r="Q4">
            <v>362.8005</v>
          </cell>
          <cell r="R4">
            <v>3.7479</v>
          </cell>
          <cell r="S4">
            <v>879.36890000000005</v>
          </cell>
          <cell r="T4">
            <v>135.86250000000001</v>
          </cell>
          <cell r="U4">
            <v>43.8857</v>
          </cell>
          <cell r="V4">
            <v>232.3776</v>
          </cell>
          <cell r="W4">
            <v>261.82900000000001</v>
          </cell>
          <cell r="X4">
            <v>61.649700000000003</v>
          </cell>
          <cell r="Y4">
            <v>132.58070000000001</v>
          </cell>
          <cell r="Z4">
            <v>2.5543</v>
          </cell>
          <cell r="AA4">
            <v>1.9298999999999999</v>
          </cell>
          <cell r="AB4">
            <v>312.70940000000002</v>
          </cell>
          <cell r="AC4">
            <v>11.6759</v>
          </cell>
          <cell r="AD4">
            <v>8.1299999999999997E-2</v>
          </cell>
          <cell r="AE4">
            <v>10.451000000000001</v>
          </cell>
          <cell r="AF4">
            <v>19.354900000000001</v>
          </cell>
          <cell r="AG4">
            <v>1.6721999999999999</v>
          </cell>
          <cell r="AH4">
            <v>86.127799999999993</v>
          </cell>
          <cell r="AI4">
            <v>78.068100000000001</v>
          </cell>
          <cell r="AJ4">
            <v>14.5846</v>
          </cell>
          <cell r="AK4">
            <v>57.616199999999999</v>
          </cell>
          <cell r="AL4">
            <v>336.50479999999999</v>
          </cell>
          <cell r="AM4">
            <v>47.302100000000003</v>
          </cell>
          <cell r="AN4">
            <v>512.09289999999999</v>
          </cell>
          <cell r="AO4">
            <v>711.37969999999996</v>
          </cell>
        </row>
        <row r="5">
          <cell r="C5">
            <v>306.17129999999997</v>
          </cell>
          <cell r="D5">
            <v>37.636400000000002</v>
          </cell>
          <cell r="E5">
            <v>818.79650000000004</v>
          </cell>
          <cell r="F5">
            <v>11.904299999999999</v>
          </cell>
          <cell r="G5">
            <v>128.38130000000001</v>
          </cell>
          <cell r="H5">
            <v>4.4299999999999999E-2</v>
          </cell>
          <cell r="I5">
            <v>15.198499999999999</v>
          </cell>
          <cell r="J5">
            <v>69.426699999999997</v>
          </cell>
          <cell r="K5">
            <v>543.42999999999995</v>
          </cell>
          <cell r="L5">
            <v>33.0991</v>
          </cell>
          <cell r="M5">
            <v>6.4801000000000002</v>
          </cell>
          <cell r="N5">
            <v>657.58309999999994</v>
          </cell>
          <cell r="O5">
            <v>31.125699999999998</v>
          </cell>
          <cell r="P5">
            <v>26.746700000000001</v>
          </cell>
          <cell r="Q5">
            <v>363.0231</v>
          </cell>
          <cell r="R5">
            <v>3.7477999999999998</v>
          </cell>
          <cell r="S5">
            <v>892.33169999999996</v>
          </cell>
          <cell r="T5">
            <v>135.85749999999999</v>
          </cell>
          <cell r="U5">
            <v>43.887300000000003</v>
          </cell>
          <cell r="V5">
            <v>235.0077</v>
          </cell>
          <cell r="W5">
            <v>264.79230000000001</v>
          </cell>
          <cell r="X5">
            <v>62.287399999999998</v>
          </cell>
          <cell r="Y5">
            <v>132.68989999999999</v>
          </cell>
          <cell r="Z5">
            <v>2.5832000000000002</v>
          </cell>
          <cell r="AA5">
            <v>1.9298</v>
          </cell>
          <cell r="AB5">
            <v>313.77690000000001</v>
          </cell>
          <cell r="AC5">
            <v>11.773400000000001</v>
          </cell>
          <cell r="AD5">
            <v>8.1799999999999998E-2</v>
          </cell>
          <cell r="AE5">
            <v>10.4506</v>
          </cell>
          <cell r="AF5">
            <v>19.5762</v>
          </cell>
          <cell r="AG5">
            <v>1.6720999999999999</v>
          </cell>
          <cell r="AH5">
            <v>87.102599999999995</v>
          </cell>
          <cell r="AI5">
            <v>78.951599999999999</v>
          </cell>
          <cell r="AJ5">
            <v>14.64</v>
          </cell>
          <cell r="AK5">
            <v>57.886000000000003</v>
          </cell>
          <cell r="AL5">
            <v>340.26859999999999</v>
          </cell>
          <cell r="AM5">
            <v>47.565100000000001</v>
          </cell>
          <cell r="AN5">
            <v>517.88879999999995</v>
          </cell>
          <cell r="AO5">
            <v>714.7912</v>
          </cell>
        </row>
        <row r="6">
          <cell r="C6">
            <v>306.77109999999999</v>
          </cell>
          <cell r="D6">
            <v>37.353499999999997</v>
          </cell>
          <cell r="E6">
            <v>812.51189999999997</v>
          </cell>
          <cell r="F6">
            <v>11.9047</v>
          </cell>
          <cell r="G6">
            <v>127.416</v>
          </cell>
          <cell r="H6">
            <v>4.41E-2</v>
          </cell>
          <cell r="I6">
            <v>15.084199999999999</v>
          </cell>
          <cell r="J6">
            <v>68.878</v>
          </cell>
          <cell r="K6">
            <v>543.45000000000005</v>
          </cell>
          <cell r="L6">
            <v>32.850299999999997</v>
          </cell>
          <cell r="M6">
            <v>6.4409999999999998</v>
          </cell>
          <cell r="N6">
            <v>652.63900000000001</v>
          </cell>
          <cell r="O6">
            <v>30.8917</v>
          </cell>
          <cell r="P6">
            <v>26.5456</v>
          </cell>
          <cell r="Q6">
            <v>363.4785</v>
          </cell>
          <cell r="R6">
            <v>3.7479</v>
          </cell>
          <cell r="S6">
            <v>892.36450000000002</v>
          </cell>
          <cell r="T6">
            <v>135.86250000000001</v>
          </cell>
          <cell r="U6">
            <v>43.8889</v>
          </cell>
          <cell r="V6">
            <v>233.24080000000001</v>
          </cell>
          <cell r="W6">
            <v>262.80149999999998</v>
          </cell>
          <cell r="X6">
            <v>62.144199999999998</v>
          </cell>
          <cell r="Y6">
            <v>131.88149999999999</v>
          </cell>
          <cell r="Z6">
            <v>2.5638000000000001</v>
          </cell>
          <cell r="AA6">
            <v>1.9081999999999999</v>
          </cell>
          <cell r="AB6">
            <v>313.62189999999998</v>
          </cell>
          <cell r="AC6">
            <v>11.7356</v>
          </cell>
          <cell r="AD6">
            <v>8.1500000000000003E-2</v>
          </cell>
          <cell r="AE6">
            <v>10.451000000000001</v>
          </cell>
          <cell r="AF6">
            <v>19.4129</v>
          </cell>
          <cell r="AG6">
            <v>1.6721999999999999</v>
          </cell>
          <cell r="AH6">
            <v>86.447800000000001</v>
          </cell>
          <cell r="AI6">
            <v>78.358000000000004</v>
          </cell>
          <cell r="AJ6">
            <v>14.6187</v>
          </cell>
          <cell r="AK6">
            <v>57.653100000000002</v>
          </cell>
          <cell r="AL6">
            <v>337.77679999999998</v>
          </cell>
          <cell r="AM6">
            <v>47.482199999999999</v>
          </cell>
          <cell r="AN6">
            <v>513.995</v>
          </cell>
          <cell r="AO6">
            <v>712.62689999999998</v>
          </cell>
        </row>
        <row r="7">
          <cell r="C7">
            <v>309.9701</v>
          </cell>
          <cell r="D7">
            <v>37.695700000000002</v>
          </cell>
          <cell r="E7">
            <v>816.98519999999996</v>
          </cell>
          <cell r="F7">
            <v>11.904299999999999</v>
          </cell>
          <cell r="G7">
            <v>128.58330000000001</v>
          </cell>
          <cell r="H7">
            <v>4.3900000000000002E-2</v>
          </cell>
          <cell r="I7">
            <v>15.2224</v>
          </cell>
          <cell r="J7">
            <v>69.500600000000006</v>
          </cell>
          <cell r="K7">
            <v>543.42999999999995</v>
          </cell>
          <cell r="L7">
            <v>33.151200000000003</v>
          </cell>
          <cell r="M7">
            <v>6.4741</v>
          </cell>
          <cell r="N7">
            <v>658.61810000000003</v>
          </cell>
          <cell r="O7">
            <v>31.174700000000001</v>
          </cell>
          <cell r="P7">
            <v>26.788799999999998</v>
          </cell>
          <cell r="Q7">
            <v>361.51650000000001</v>
          </cell>
          <cell r="R7">
            <v>3.7477999999999998</v>
          </cell>
          <cell r="S7">
            <v>892.33169999999996</v>
          </cell>
          <cell r="T7">
            <v>135.85749999999999</v>
          </cell>
          <cell r="U7">
            <v>43.860700000000001</v>
          </cell>
          <cell r="V7">
            <v>235.3776</v>
          </cell>
          <cell r="W7">
            <v>265.20909999999998</v>
          </cell>
          <cell r="X7">
            <v>62.5623</v>
          </cell>
          <cell r="Y7">
            <v>133.34289999999999</v>
          </cell>
          <cell r="Z7">
            <v>2.5872999999999999</v>
          </cell>
          <cell r="AA7">
            <v>1.9115</v>
          </cell>
          <cell r="AB7">
            <v>313.39729999999997</v>
          </cell>
          <cell r="AC7">
            <v>11.8261</v>
          </cell>
          <cell r="AD7">
            <v>8.1699999999999995E-2</v>
          </cell>
          <cell r="AE7">
            <v>10.4506</v>
          </cell>
          <cell r="AF7">
            <v>19.583300000000001</v>
          </cell>
          <cell r="AG7">
            <v>1.6720999999999999</v>
          </cell>
          <cell r="AH7">
            <v>87.239699999999999</v>
          </cell>
          <cell r="AI7">
            <v>79.075900000000004</v>
          </cell>
          <cell r="AJ7">
            <v>14.7204</v>
          </cell>
          <cell r="AK7">
            <v>58.072499999999998</v>
          </cell>
          <cell r="AL7">
            <v>339.2439</v>
          </cell>
          <cell r="AM7">
            <v>46.637599999999999</v>
          </cell>
          <cell r="AN7">
            <v>518.70389999999998</v>
          </cell>
          <cell r="AO7">
            <v>712.6848</v>
          </cell>
        </row>
        <row r="8">
          <cell r="C8">
            <v>309.9701</v>
          </cell>
          <cell r="D8">
            <v>37.695700000000002</v>
          </cell>
          <cell r="E8">
            <v>816.98519999999996</v>
          </cell>
          <cell r="F8">
            <v>11.904299999999999</v>
          </cell>
          <cell r="G8">
            <v>128.58330000000001</v>
          </cell>
          <cell r="H8">
            <v>4.3900000000000002E-2</v>
          </cell>
          <cell r="I8">
            <v>15.2224</v>
          </cell>
          <cell r="J8">
            <v>69.500600000000006</v>
          </cell>
          <cell r="K8">
            <v>543.42999999999995</v>
          </cell>
          <cell r="L8">
            <v>33.151200000000003</v>
          </cell>
          <cell r="M8">
            <v>6.4741</v>
          </cell>
          <cell r="N8">
            <v>658.61810000000003</v>
          </cell>
          <cell r="O8">
            <v>31.174700000000001</v>
          </cell>
          <cell r="P8">
            <v>26.788799999999998</v>
          </cell>
          <cell r="Q8">
            <v>361.51650000000001</v>
          </cell>
          <cell r="R8">
            <v>3.7477999999999998</v>
          </cell>
          <cell r="S8">
            <v>892.33169999999996</v>
          </cell>
          <cell r="T8">
            <v>135.85749999999999</v>
          </cell>
          <cell r="U8">
            <v>43.860700000000001</v>
          </cell>
          <cell r="V8">
            <v>235.3776</v>
          </cell>
          <cell r="W8">
            <v>265.20909999999998</v>
          </cell>
          <cell r="X8">
            <v>62.5623</v>
          </cell>
          <cell r="Y8">
            <v>133.34289999999999</v>
          </cell>
          <cell r="Z8">
            <v>2.5872999999999999</v>
          </cell>
          <cell r="AA8">
            <v>1.9115</v>
          </cell>
          <cell r="AB8">
            <v>313.39729999999997</v>
          </cell>
          <cell r="AC8">
            <v>11.8261</v>
          </cell>
          <cell r="AD8">
            <v>8.1699999999999995E-2</v>
          </cell>
          <cell r="AE8">
            <v>10.4506</v>
          </cell>
          <cell r="AF8">
            <v>19.583300000000001</v>
          </cell>
          <cell r="AG8">
            <v>1.6720999999999999</v>
          </cell>
          <cell r="AH8">
            <v>87.239699999999999</v>
          </cell>
          <cell r="AI8">
            <v>79.075900000000004</v>
          </cell>
          <cell r="AJ8">
            <v>14.7204</v>
          </cell>
          <cell r="AK8">
            <v>58.072499999999998</v>
          </cell>
          <cell r="AL8">
            <v>339.2439</v>
          </cell>
          <cell r="AM8">
            <v>46.637599999999999</v>
          </cell>
          <cell r="AN8">
            <v>518.70389999999998</v>
          </cell>
          <cell r="AO8">
            <v>712.6848</v>
          </cell>
        </row>
        <row r="9">
          <cell r="C9">
            <v>309.9701</v>
          </cell>
          <cell r="D9">
            <v>37.695700000000002</v>
          </cell>
          <cell r="E9">
            <v>816.98519999999996</v>
          </cell>
          <cell r="F9">
            <v>11.904299999999999</v>
          </cell>
          <cell r="G9">
            <v>128.58330000000001</v>
          </cell>
          <cell r="H9">
            <v>4.3900000000000002E-2</v>
          </cell>
          <cell r="I9">
            <v>15.2224</v>
          </cell>
          <cell r="J9">
            <v>69.500600000000006</v>
          </cell>
          <cell r="K9">
            <v>543.42999999999995</v>
          </cell>
          <cell r="L9">
            <v>33.151200000000003</v>
          </cell>
          <cell r="M9">
            <v>6.4741</v>
          </cell>
          <cell r="N9">
            <v>658.61810000000003</v>
          </cell>
          <cell r="O9">
            <v>31.174700000000001</v>
          </cell>
          <cell r="P9">
            <v>26.788799999999998</v>
          </cell>
          <cell r="Q9">
            <v>361.51650000000001</v>
          </cell>
          <cell r="R9">
            <v>3.7477999999999998</v>
          </cell>
          <cell r="S9">
            <v>892.33169999999996</v>
          </cell>
          <cell r="T9">
            <v>135.85749999999999</v>
          </cell>
          <cell r="U9">
            <v>43.860700000000001</v>
          </cell>
          <cell r="V9">
            <v>235.3776</v>
          </cell>
          <cell r="W9">
            <v>265.20909999999998</v>
          </cell>
          <cell r="X9">
            <v>62.5623</v>
          </cell>
          <cell r="Y9">
            <v>133.34289999999999</v>
          </cell>
          <cell r="Z9">
            <v>2.5872999999999999</v>
          </cell>
          <cell r="AA9">
            <v>1.9115</v>
          </cell>
          <cell r="AB9">
            <v>313.39729999999997</v>
          </cell>
          <cell r="AC9">
            <v>11.8261</v>
          </cell>
          <cell r="AD9">
            <v>8.1699999999999995E-2</v>
          </cell>
          <cell r="AE9">
            <v>10.4506</v>
          </cell>
          <cell r="AF9">
            <v>19.583300000000001</v>
          </cell>
          <cell r="AG9">
            <v>1.6720999999999999</v>
          </cell>
          <cell r="AH9">
            <v>87.239699999999999</v>
          </cell>
          <cell r="AI9">
            <v>79.075900000000004</v>
          </cell>
          <cell r="AJ9">
            <v>14.7204</v>
          </cell>
          <cell r="AK9">
            <v>58.072499999999998</v>
          </cell>
          <cell r="AL9">
            <v>339.2439</v>
          </cell>
          <cell r="AM9">
            <v>46.637599999999999</v>
          </cell>
          <cell r="AN9">
            <v>518.70389999999998</v>
          </cell>
          <cell r="AO9">
            <v>712.6848</v>
          </cell>
        </row>
        <row r="10">
          <cell r="C10">
            <v>309.9701</v>
          </cell>
          <cell r="D10">
            <v>37.695700000000002</v>
          </cell>
          <cell r="E10">
            <v>816.98519999999996</v>
          </cell>
          <cell r="F10">
            <v>11.904299999999999</v>
          </cell>
          <cell r="G10">
            <v>128.58330000000001</v>
          </cell>
          <cell r="H10">
            <v>4.3900000000000002E-2</v>
          </cell>
          <cell r="I10">
            <v>15.2224</v>
          </cell>
          <cell r="J10">
            <v>69.500600000000006</v>
          </cell>
          <cell r="K10">
            <v>543.42999999999995</v>
          </cell>
          <cell r="L10">
            <v>33.151200000000003</v>
          </cell>
          <cell r="M10">
            <v>6.4741</v>
          </cell>
          <cell r="N10">
            <v>658.61810000000003</v>
          </cell>
          <cell r="O10">
            <v>31.174700000000001</v>
          </cell>
          <cell r="P10">
            <v>26.788799999999998</v>
          </cell>
          <cell r="Q10">
            <v>361.51650000000001</v>
          </cell>
          <cell r="R10">
            <v>3.7477999999999998</v>
          </cell>
          <cell r="S10">
            <v>892.33169999999996</v>
          </cell>
          <cell r="T10">
            <v>135.85749999999999</v>
          </cell>
          <cell r="U10">
            <v>43.860700000000001</v>
          </cell>
          <cell r="V10">
            <v>235.3776</v>
          </cell>
          <cell r="W10">
            <v>265.20909999999998</v>
          </cell>
          <cell r="X10">
            <v>62.5623</v>
          </cell>
          <cell r="Y10">
            <v>133.34289999999999</v>
          </cell>
          <cell r="Z10">
            <v>2.5872999999999999</v>
          </cell>
          <cell r="AA10">
            <v>1.9115</v>
          </cell>
          <cell r="AB10">
            <v>313.39729999999997</v>
          </cell>
          <cell r="AC10">
            <v>11.8261</v>
          </cell>
          <cell r="AD10">
            <v>8.1699999999999995E-2</v>
          </cell>
          <cell r="AE10">
            <v>10.4506</v>
          </cell>
          <cell r="AF10">
            <v>19.583300000000001</v>
          </cell>
          <cell r="AG10">
            <v>1.6720999999999999</v>
          </cell>
          <cell r="AH10">
            <v>87.239699999999999</v>
          </cell>
          <cell r="AI10">
            <v>79.075900000000004</v>
          </cell>
          <cell r="AJ10">
            <v>14.7204</v>
          </cell>
          <cell r="AK10">
            <v>58.072499999999998</v>
          </cell>
          <cell r="AL10">
            <v>339.2439</v>
          </cell>
          <cell r="AM10">
            <v>46.637599999999999</v>
          </cell>
          <cell r="AN10">
            <v>518.70389999999998</v>
          </cell>
          <cell r="AO10">
            <v>712.6848</v>
          </cell>
        </row>
        <row r="11">
          <cell r="C11">
            <v>304.67610000000002</v>
          </cell>
          <cell r="D11">
            <v>37.124899999999997</v>
          </cell>
          <cell r="E11">
            <v>809.07560000000001</v>
          </cell>
          <cell r="F11">
            <v>11.903600000000001</v>
          </cell>
          <cell r="G11">
            <v>126.6365</v>
          </cell>
          <cell r="H11">
            <v>4.3700000000000003E-2</v>
          </cell>
          <cell r="I11">
            <v>14.991899999999999</v>
          </cell>
          <cell r="J11">
            <v>68.440100000000001</v>
          </cell>
          <cell r="K11">
            <v>543.4</v>
          </cell>
          <cell r="L11">
            <v>32.649299999999997</v>
          </cell>
          <cell r="M11">
            <v>6.4169</v>
          </cell>
          <cell r="N11">
            <v>648.64610000000005</v>
          </cell>
          <cell r="O11">
            <v>30.7027</v>
          </cell>
          <cell r="P11">
            <v>26.383199999999999</v>
          </cell>
          <cell r="Q11">
            <v>363.25839999999999</v>
          </cell>
          <cell r="R11">
            <v>3.7450000000000001</v>
          </cell>
          <cell r="S11">
            <v>892.28240000000005</v>
          </cell>
          <cell r="T11">
            <v>135.85</v>
          </cell>
          <cell r="U11">
            <v>43.8367</v>
          </cell>
          <cell r="V11">
            <v>231.81379999999999</v>
          </cell>
          <cell r="W11">
            <v>261.1936</v>
          </cell>
          <cell r="X11">
            <v>61.924999999999997</v>
          </cell>
          <cell r="Y11">
            <v>131.4693</v>
          </cell>
          <cell r="Z11">
            <v>2.5480999999999998</v>
          </cell>
          <cell r="AA11">
            <v>1.9140999999999999</v>
          </cell>
          <cell r="AB11">
            <v>313.69380000000001</v>
          </cell>
          <cell r="AC11">
            <v>11.715400000000001</v>
          </cell>
          <cell r="AD11">
            <v>8.1199999999999994E-2</v>
          </cell>
          <cell r="AE11">
            <v>10.45</v>
          </cell>
          <cell r="AF11">
            <v>19.276599999999998</v>
          </cell>
          <cell r="AG11">
            <v>1.6684000000000001</v>
          </cell>
          <cell r="AH11">
            <v>85.918899999999994</v>
          </cell>
          <cell r="AI11">
            <v>77.878600000000006</v>
          </cell>
          <cell r="AJ11">
            <v>14.558299999999999</v>
          </cell>
          <cell r="AK11">
            <v>57.078299999999999</v>
          </cell>
          <cell r="AL11">
            <v>335.37970000000001</v>
          </cell>
          <cell r="AM11">
            <v>46.961799999999997</v>
          </cell>
          <cell r="AN11">
            <v>510.8503</v>
          </cell>
          <cell r="AO11">
            <v>709.34389999999996</v>
          </cell>
        </row>
        <row r="12">
          <cell r="C12">
            <v>303.58409999999998</v>
          </cell>
          <cell r="D12">
            <v>37.168399999999998</v>
          </cell>
          <cell r="E12">
            <v>810.79280000000006</v>
          </cell>
          <cell r="F12">
            <v>11.903600000000001</v>
          </cell>
          <cell r="G12">
            <v>126.7847</v>
          </cell>
          <cell r="H12">
            <v>4.3700000000000003E-2</v>
          </cell>
          <cell r="I12">
            <v>15.009499999999999</v>
          </cell>
          <cell r="J12">
            <v>68.509100000000004</v>
          </cell>
          <cell r="K12">
            <v>543.4</v>
          </cell>
          <cell r="L12">
            <v>32.6875</v>
          </cell>
          <cell r="M12">
            <v>6.4196</v>
          </cell>
          <cell r="N12">
            <v>649.40509999999995</v>
          </cell>
          <cell r="O12">
            <v>30.738600000000002</v>
          </cell>
          <cell r="P12">
            <v>26.414100000000001</v>
          </cell>
          <cell r="Q12">
            <v>363.19279999999998</v>
          </cell>
          <cell r="R12">
            <v>3.7450000000000001</v>
          </cell>
          <cell r="S12">
            <v>887.9085</v>
          </cell>
          <cell r="T12">
            <v>135.85</v>
          </cell>
          <cell r="U12">
            <v>43.8367</v>
          </cell>
          <cell r="V12">
            <v>232.08500000000001</v>
          </cell>
          <cell r="W12">
            <v>261.49930000000001</v>
          </cell>
          <cell r="X12">
            <v>62.3337</v>
          </cell>
          <cell r="Y12">
            <v>130.81180000000001</v>
          </cell>
          <cell r="Z12">
            <v>2.5510999999999999</v>
          </cell>
          <cell r="AA12">
            <v>1.9147000000000001</v>
          </cell>
          <cell r="AB12">
            <v>313.29129999999998</v>
          </cell>
          <cell r="AC12">
            <v>11.7385</v>
          </cell>
          <cell r="AD12">
            <v>8.1100000000000005E-2</v>
          </cell>
          <cell r="AE12">
            <v>10.45</v>
          </cell>
          <cell r="AF12">
            <v>19.294799999999999</v>
          </cell>
          <cell r="AG12">
            <v>1.6684000000000001</v>
          </cell>
          <cell r="AH12">
            <v>86.019400000000005</v>
          </cell>
          <cell r="AI12">
            <v>77.969800000000006</v>
          </cell>
          <cell r="AJ12">
            <v>14.563700000000001</v>
          </cell>
          <cell r="AK12">
            <v>57.316000000000003</v>
          </cell>
          <cell r="AL12">
            <v>335.52980000000002</v>
          </cell>
          <cell r="AM12">
            <v>46.780200000000001</v>
          </cell>
          <cell r="AN12">
            <v>511.44810000000001</v>
          </cell>
          <cell r="AO12">
            <v>708.95150000000001</v>
          </cell>
        </row>
        <row r="13">
          <cell r="C13">
            <v>303.47930000000002</v>
          </cell>
          <cell r="D13">
            <v>37.603299999999997</v>
          </cell>
          <cell r="E13">
            <v>814.85389999999995</v>
          </cell>
          <cell r="F13">
            <v>11.9025</v>
          </cell>
          <cell r="G13">
            <v>128.2681</v>
          </cell>
          <cell r="H13">
            <v>4.3700000000000003E-2</v>
          </cell>
          <cell r="I13">
            <v>15.1851</v>
          </cell>
          <cell r="J13">
            <v>69.297700000000006</v>
          </cell>
          <cell r="K13">
            <v>543.35</v>
          </cell>
          <cell r="L13">
            <v>33.069899999999997</v>
          </cell>
          <cell r="M13">
            <v>6.4581999999999997</v>
          </cell>
          <cell r="N13">
            <v>657.00340000000006</v>
          </cell>
          <cell r="O13">
            <v>31.098299999999998</v>
          </cell>
          <cell r="P13">
            <v>26.723099999999999</v>
          </cell>
          <cell r="Q13">
            <v>362.8811</v>
          </cell>
          <cell r="R13">
            <v>3.7446999999999999</v>
          </cell>
          <cell r="S13">
            <v>887.82680000000005</v>
          </cell>
          <cell r="T13">
            <v>135.83750000000001</v>
          </cell>
          <cell r="U13">
            <v>43.832700000000003</v>
          </cell>
          <cell r="V13">
            <v>234.8005</v>
          </cell>
          <cell r="W13">
            <v>264.55889999999999</v>
          </cell>
          <cell r="X13">
            <v>63.101500000000001</v>
          </cell>
          <cell r="Y13">
            <v>131.9307</v>
          </cell>
          <cell r="Z13">
            <v>2.5809000000000002</v>
          </cell>
          <cell r="AA13">
            <v>1.9138999999999999</v>
          </cell>
          <cell r="AB13">
            <v>313.02609999999999</v>
          </cell>
          <cell r="AC13">
            <v>11.8759</v>
          </cell>
          <cell r="AD13">
            <v>8.1500000000000003E-2</v>
          </cell>
          <cell r="AE13">
            <v>10.449</v>
          </cell>
          <cell r="AF13">
            <v>19.5228</v>
          </cell>
          <cell r="AG13">
            <v>1.6682999999999999</v>
          </cell>
          <cell r="AH13">
            <v>87.025800000000004</v>
          </cell>
          <cell r="AI13">
            <v>78.882000000000005</v>
          </cell>
          <cell r="AJ13">
            <v>14.6374</v>
          </cell>
          <cell r="AK13">
            <v>58.220199999999998</v>
          </cell>
          <cell r="AL13">
            <v>337.66129999999998</v>
          </cell>
          <cell r="AM13">
            <v>46.302700000000002</v>
          </cell>
          <cell r="AN13">
            <v>517.43219999999997</v>
          </cell>
          <cell r="AO13">
            <v>711.11109999999996</v>
          </cell>
        </row>
        <row r="14">
          <cell r="C14">
            <v>305.01560000000001</v>
          </cell>
          <cell r="D14">
            <v>37.689399999999999</v>
          </cell>
          <cell r="E14">
            <v>809.32899999999995</v>
          </cell>
          <cell r="F14">
            <v>11.9023</v>
          </cell>
          <cell r="G14">
            <v>128.56209999999999</v>
          </cell>
          <cell r="H14">
            <v>4.36E-2</v>
          </cell>
          <cell r="I14">
            <v>15.219900000000001</v>
          </cell>
          <cell r="J14">
            <v>69.457499999999996</v>
          </cell>
          <cell r="K14">
            <v>543.34</v>
          </cell>
          <cell r="L14">
            <v>33.145699999999998</v>
          </cell>
          <cell r="M14">
            <v>6.4657999999999998</v>
          </cell>
          <cell r="N14">
            <v>658.50909999999999</v>
          </cell>
          <cell r="O14">
            <v>31.169599999999999</v>
          </cell>
          <cell r="P14">
            <v>26.784400000000002</v>
          </cell>
          <cell r="Q14">
            <v>364.0958</v>
          </cell>
          <cell r="R14">
            <v>3.7446000000000002</v>
          </cell>
          <cell r="S14">
            <v>887.81050000000005</v>
          </cell>
          <cell r="T14">
            <v>135.83500000000001</v>
          </cell>
          <cell r="U14">
            <v>43.831899999999997</v>
          </cell>
          <cell r="V14">
            <v>235.33860000000001</v>
          </cell>
          <cell r="W14">
            <v>265.16520000000003</v>
          </cell>
          <cell r="X14">
            <v>63.362000000000002</v>
          </cell>
          <cell r="Y14">
            <v>132.63890000000001</v>
          </cell>
          <cell r="Z14">
            <v>2.5869</v>
          </cell>
          <cell r="AA14">
            <v>1.9165000000000001</v>
          </cell>
          <cell r="AB14">
            <v>313.55380000000002</v>
          </cell>
          <cell r="AC14">
            <v>11.889200000000001</v>
          </cell>
          <cell r="AD14">
            <v>8.1600000000000006E-2</v>
          </cell>
          <cell r="AE14">
            <v>10.4488</v>
          </cell>
          <cell r="AF14">
            <v>19.5624</v>
          </cell>
          <cell r="AG14">
            <v>1.6681999999999999</v>
          </cell>
          <cell r="AH14">
            <v>87.225300000000004</v>
          </cell>
          <cell r="AI14">
            <v>79.062799999999996</v>
          </cell>
          <cell r="AJ14">
            <v>14.6668</v>
          </cell>
          <cell r="AK14">
            <v>58.554600000000001</v>
          </cell>
          <cell r="AL14">
            <v>336.54640000000001</v>
          </cell>
          <cell r="AM14">
            <v>46.160899999999998</v>
          </cell>
          <cell r="AN14">
            <v>518.61800000000005</v>
          </cell>
          <cell r="AO14">
            <v>710.65060000000005</v>
          </cell>
        </row>
        <row r="15">
          <cell r="C15">
            <v>305.01560000000001</v>
          </cell>
          <cell r="D15">
            <v>37.689399999999999</v>
          </cell>
          <cell r="E15">
            <v>809.32899999999995</v>
          </cell>
          <cell r="F15">
            <v>11.9023</v>
          </cell>
          <cell r="G15">
            <v>128.56209999999999</v>
          </cell>
          <cell r="H15">
            <v>4.36E-2</v>
          </cell>
          <cell r="I15">
            <v>15.219900000000001</v>
          </cell>
          <cell r="J15">
            <v>69.457499999999996</v>
          </cell>
          <cell r="K15">
            <v>543.34</v>
          </cell>
          <cell r="L15">
            <v>33.145699999999998</v>
          </cell>
          <cell r="M15">
            <v>6.4657999999999998</v>
          </cell>
          <cell r="N15">
            <v>658.50909999999999</v>
          </cell>
          <cell r="O15">
            <v>31.169599999999999</v>
          </cell>
          <cell r="P15">
            <v>26.784400000000002</v>
          </cell>
          <cell r="Q15">
            <v>364.0958</v>
          </cell>
          <cell r="R15">
            <v>3.7446000000000002</v>
          </cell>
          <cell r="S15">
            <v>887.81050000000005</v>
          </cell>
          <cell r="T15">
            <v>135.83500000000001</v>
          </cell>
          <cell r="U15">
            <v>43.831899999999997</v>
          </cell>
          <cell r="V15">
            <v>235.33860000000001</v>
          </cell>
          <cell r="W15">
            <v>265.16520000000003</v>
          </cell>
          <cell r="X15">
            <v>63.362000000000002</v>
          </cell>
          <cell r="Y15">
            <v>132.63890000000001</v>
          </cell>
          <cell r="Z15">
            <v>2.5869</v>
          </cell>
          <cell r="AA15">
            <v>1.9165000000000001</v>
          </cell>
          <cell r="AB15">
            <v>313.55380000000002</v>
          </cell>
          <cell r="AC15">
            <v>11.889200000000001</v>
          </cell>
          <cell r="AD15">
            <v>8.1600000000000006E-2</v>
          </cell>
          <cell r="AE15">
            <v>10.4488</v>
          </cell>
          <cell r="AF15">
            <v>19.5624</v>
          </cell>
          <cell r="AG15">
            <v>1.6681999999999999</v>
          </cell>
          <cell r="AH15">
            <v>87.225300000000004</v>
          </cell>
          <cell r="AI15">
            <v>79.062799999999996</v>
          </cell>
          <cell r="AJ15">
            <v>14.6668</v>
          </cell>
          <cell r="AK15">
            <v>58.554600000000001</v>
          </cell>
          <cell r="AL15">
            <v>336.54640000000001</v>
          </cell>
          <cell r="AM15">
            <v>46.160899999999998</v>
          </cell>
          <cell r="AN15">
            <v>518.61800000000005</v>
          </cell>
          <cell r="AO15">
            <v>710.65060000000005</v>
          </cell>
        </row>
        <row r="16">
          <cell r="C16">
            <v>305.01560000000001</v>
          </cell>
          <cell r="D16">
            <v>37.689399999999999</v>
          </cell>
          <cell r="E16">
            <v>809.32899999999995</v>
          </cell>
          <cell r="F16">
            <v>11.9023</v>
          </cell>
          <cell r="G16">
            <v>128.56209999999999</v>
          </cell>
          <cell r="H16">
            <v>4.36E-2</v>
          </cell>
          <cell r="I16">
            <v>15.219900000000001</v>
          </cell>
          <cell r="J16">
            <v>69.457499999999996</v>
          </cell>
          <cell r="K16">
            <v>543.34</v>
          </cell>
          <cell r="L16">
            <v>33.145699999999998</v>
          </cell>
          <cell r="M16">
            <v>6.4657999999999998</v>
          </cell>
          <cell r="N16">
            <v>658.50909999999999</v>
          </cell>
          <cell r="O16">
            <v>31.169599999999999</v>
          </cell>
          <cell r="P16">
            <v>26.784400000000002</v>
          </cell>
          <cell r="Q16">
            <v>364.0958</v>
          </cell>
          <cell r="R16">
            <v>3.7446000000000002</v>
          </cell>
          <cell r="S16">
            <v>887.81050000000005</v>
          </cell>
          <cell r="T16">
            <v>135.83500000000001</v>
          </cell>
          <cell r="U16">
            <v>43.831899999999997</v>
          </cell>
          <cell r="V16">
            <v>235.33860000000001</v>
          </cell>
          <cell r="W16">
            <v>265.16520000000003</v>
          </cell>
          <cell r="X16">
            <v>63.362000000000002</v>
          </cell>
          <cell r="Y16">
            <v>132.63890000000001</v>
          </cell>
          <cell r="Z16">
            <v>2.5869</v>
          </cell>
          <cell r="AA16">
            <v>1.9165000000000001</v>
          </cell>
          <cell r="AB16">
            <v>313.55380000000002</v>
          </cell>
          <cell r="AC16">
            <v>11.889200000000001</v>
          </cell>
          <cell r="AD16">
            <v>8.1600000000000006E-2</v>
          </cell>
          <cell r="AE16">
            <v>10.4488</v>
          </cell>
          <cell r="AF16">
            <v>19.5624</v>
          </cell>
          <cell r="AG16">
            <v>1.6681999999999999</v>
          </cell>
          <cell r="AH16">
            <v>87.225300000000004</v>
          </cell>
          <cell r="AI16">
            <v>79.062799999999996</v>
          </cell>
          <cell r="AJ16">
            <v>14.6668</v>
          </cell>
          <cell r="AK16">
            <v>58.554600000000001</v>
          </cell>
          <cell r="AL16">
            <v>336.54640000000001</v>
          </cell>
          <cell r="AM16">
            <v>46.160899999999998</v>
          </cell>
          <cell r="AN16">
            <v>518.61800000000005</v>
          </cell>
          <cell r="AO16">
            <v>710.65060000000005</v>
          </cell>
        </row>
        <row r="17">
          <cell r="C17">
            <v>300.48160000000001</v>
          </cell>
          <cell r="D17">
            <v>37.227499999999999</v>
          </cell>
          <cell r="E17">
            <v>801.91129999999998</v>
          </cell>
          <cell r="F17">
            <v>11.9023</v>
          </cell>
          <cell r="G17">
            <v>126.9862</v>
          </cell>
          <cell r="H17">
            <v>4.3499999999999997E-2</v>
          </cell>
          <cell r="I17">
            <v>15.033300000000001</v>
          </cell>
          <cell r="J17">
            <v>68.612499999999997</v>
          </cell>
          <cell r="K17">
            <v>543.34</v>
          </cell>
          <cell r="L17">
            <v>32.739400000000003</v>
          </cell>
          <cell r="M17">
            <v>6.4040999999999997</v>
          </cell>
          <cell r="N17">
            <v>650.43719999999996</v>
          </cell>
          <cell r="O17">
            <v>30.787500000000001</v>
          </cell>
          <cell r="P17">
            <v>26.456099999999999</v>
          </cell>
          <cell r="Q17">
            <v>361.51089999999999</v>
          </cell>
          <cell r="R17">
            <v>3.7446000000000002</v>
          </cell>
          <cell r="S17">
            <v>887.81050000000005</v>
          </cell>
          <cell r="T17">
            <v>135.83500000000001</v>
          </cell>
          <cell r="U17">
            <v>43.831899999999997</v>
          </cell>
          <cell r="V17">
            <v>232.4539</v>
          </cell>
          <cell r="W17">
            <v>261.91489999999999</v>
          </cell>
          <cell r="X17">
            <v>62.3872</v>
          </cell>
          <cell r="Y17">
            <v>132.2646</v>
          </cell>
          <cell r="Z17">
            <v>2.5550999999999999</v>
          </cell>
          <cell r="AA17">
            <v>1.9165000000000001</v>
          </cell>
          <cell r="AB17">
            <v>312.94580000000002</v>
          </cell>
          <cell r="AC17">
            <v>11.746700000000001</v>
          </cell>
          <cell r="AD17">
            <v>8.1199999999999994E-2</v>
          </cell>
          <cell r="AE17">
            <v>10.4488</v>
          </cell>
          <cell r="AF17">
            <v>19.321899999999999</v>
          </cell>
          <cell r="AG17">
            <v>1.6635</v>
          </cell>
          <cell r="AH17">
            <v>86.156099999999995</v>
          </cell>
          <cell r="AI17">
            <v>78.093699999999998</v>
          </cell>
          <cell r="AJ17">
            <v>14.530200000000001</v>
          </cell>
          <cell r="AK17">
            <v>57.755299999999998</v>
          </cell>
          <cell r="AL17">
            <v>332.0548</v>
          </cell>
          <cell r="AM17">
            <v>45.770299999999999</v>
          </cell>
          <cell r="AN17">
            <v>512.26099999999997</v>
          </cell>
          <cell r="AO17">
            <v>710.65060000000005</v>
          </cell>
        </row>
        <row r="18">
          <cell r="C18">
            <v>302.09809999999999</v>
          </cell>
          <cell r="D18">
            <v>37.164299999999997</v>
          </cell>
          <cell r="E18">
            <v>798.17639999999994</v>
          </cell>
          <cell r="F18">
            <v>11.9023</v>
          </cell>
          <cell r="G18">
            <v>126.77070000000001</v>
          </cell>
          <cell r="H18">
            <v>4.3499999999999997E-2</v>
          </cell>
          <cell r="I18">
            <v>15.0078</v>
          </cell>
          <cell r="J18">
            <v>68.491500000000002</v>
          </cell>
          <cell r="K18">
            <v>543.34</v>
          </cell>
          <cell r="L18">
            <v>32.683900000000001</v>
          </cell>
          <cell r="M18">
            <v>6.3907999999999996</v>
          </cell>
          <cell r="N18">
            <v>649.33339999999998</v>
          </cell>
          <cell r="O18">
            <v>30.735299999999999</v>
          </cell>
          <cell r="P18">
            <v>26.411200000000001</v>
          </cell>
          <cell r="Q18">
            <v>361.63749999999999</v>
          </cell>
          <cell r="R18">
            <v>3.7446000000000002</v>
          </cell>
          <cell r="S18">
            <v>887.81050000000005</v>
          </cell>
          <cell r="T18">
            <v>135.83500000000001</v>
          </cell>
          <cell r="U18">
            <v>43.831899999999997</v>
          </cell>
          <cell r="V18">
            <v>232.05940000000001</v>
          </cell>
          <cell r="W18">
            <v>261.47039999999998</v>
          </cell>
          <cell r="X18">
            <v>62.304000000000002</v>
          </cell>
          <cell r="Y18">
            <v>132.6705</v>
          </cell>
          <cell r="Z18">
            <v>2.5508000000000002</v>
          </cell>
          <cell r="AA18">
            <v>1.9186000000000001</v>
          </cell>
          <cell r="AB18">
            <v>313.19920000000002</v>
          </cell>
          <cell r="AC18">
            <v>11.734299999999999</v>
          </cell>
          <cell r="AD18">
            <v>8.1000000000000003E-2</v>
          </cell>
          <cell r="AE18">
            <v>10.4488</v>
          </cell>
          <cell r="AF18">
            <v>19.3</v>
          </cell>
          <cell r="AG18">
            <v>1.6635</v>
          </cell>
          <cell r="AH18">
            <v>86.009900000000002</v>
          </cell>
          <cell r="AI18">
            <v>77.961100000000002</v>
          </cell>
          <cell r="AJ18">
            <v>14.4351</v>
          </cell>
          <cell r="AK18">
            <v>57.2699</v>
          </cell>
          <cell r="AL18">
            <v>332.39620000000002</v>
          </cell>
          <cell r="AM18">
            <v>45.959499999999998</v>
          </cell>
          <cell r="AN18">
            <v>511.39159999999998</v>
          </cell>
          <cell r="AO18">
            <v>706.57330000000002</v>
          </cell>
        </row>
        <row r="19">
          <cell r="C19">
            <v>302.52609999999999</v>
          </cell>
          <cell r="D19">
            <v>37.1004</v>
          </cell>
          <cell r="E19">
            <v>801.9366</v>
          </cell>
          <cell r="F19">
            <v>11.863099999999999</v>
          </cell>
          <cell r="G19">
            <v>126.5528</v>
          </cell>
          <cell r="H19">
            <v>4.3499999999999997E-2</v>
          </cell>
          <cell r="I19">
            <v>14.981999999999999</v>
          </cell>
          <cell r="J19">
            <v>68.372900000000001</v>
          </cell>
          <cell r="K19">
            <v>543.33000000000004</v>
          </cell>
          <cell r="L19">
            <v>32.627699999999997</v>
          </cell>
          <cell r="M19">
            <v>6.3853999999999997</v>
          </cell>
          <cell r="N19">
            <v>648.21759999999995</v>
          </cell>
          <cell r="O19">
            <v>30.682400000000001</v>
          </cell>
          <cell r="P19">
            <v>26.3658</v>
          </cell>
          <cell r="Q19">
            <v>360.42989999999998</v>
          </cell>
          <cell r="R19">
            <v>3.7444999999999999</v>
          </cell>
          <cell r="S19">
            <v>887.79409999999996</v>
          </cell>
          <cell r="T19">
            <v>135.83250000000001</v>
          </cell>
          <cell r="U19">
            <v>43.148800000000001</v>
          </cell>
          <cell r="V19">
            <v>231.66059999999999</v>
          </cell>
          <cell r="W19">
            <v>261.02109999999999</v>
          </cell>
          <cell r="X19">
            <v>62.083500000000001</v>
          </cell>
          <cell r="Y19">
            <v>132.37729999999999</v>
          </cell>
          <cell r="Z19">
            <v>2.5464000000000002</v>
          </cell>
          <cell r="AA19">
            <v>1.9137999999999999</v>
          </cell>
          <cell r="AB19">
            <v>313.56360000000001</v>
          </cell>
          <cell r="AC19">
            <v>11.6287</v>
          </cell>
          <cell r="AD19">
            <v>8.1000000000000003E-2</v>
          </cell>
          <cell r="AE19">
            <v>10.448700000000001</v>
          </cell>
          <cell r="AF19">
            <v>19.257400000000001</v>
          </cell>
          <cell r="AG19">
            <v>1.6634</v>
          </cell>
          <cell r="AH19">
            <v>85.862099999999998</v>
          </cell>
          <cell r="AI19">
            <v>77.827200000000005</v>
          </cell>
          <cell r="AJ19">
            <v>14.368499999999999</v>
          </cell>
          <cell r="AK19">
            <v>57.155500000000004</v>
          </cell>
          <cell r="AL19">
            <v>332.0625</v>
          </cell>
          <cell r="AM19">
            <v>46.158499999999997</v>
          </cell>
          <cell r="AN19">
            <v>510.5129</v>
          </cell>
          <cell r="AO19">
            <v>706.18100000000004</v>
          </cell>
        </row>
        <row r="20">
          <cell r="C20">
            <v>301.78339999999997</v>
          </cell>
          <cell r="D20">
            <v>37.130000000000003</v>
          </cell>
          <cell r="E20">
            <v>800.18690000000004</v>
          </cell>
          <cell r="F20">
            <v>11.862399999999999</v>
          </cell>
          <cell r="G20">
            <v>126.6536</v>
          </cell>
          <cell r="H20">
            <v>4.3499999999999997E-2</v>
          </cell>
          <cell r="I20">
            <v>14.994</v>
          </cell>
          <cell r="J20">
            <v>68.422700000000006</v>
          </cell>
          <cell r="K20">
            <v>543.29999999999995</v>
          </cell>
          <cell r="L20">
            <v>32.653700000000001</v>
          </cell>
          <cell r="M20">
            <v>6.3776999999999999</v>
          </cell>
          <cell r="N20">
            <v>648.7337</v>
          </cell>
          <cell r="O20">
            <v>30.706900000000001</v>
          </cell>
          <cell r="P20">
            <v>26.386800000000001</v>
          </cell>
          <cell r="Q20">
            <v>359.90370000000001</v>
          </cell>
          <cell r="R20">
            <v>3.7443</v>
          </cell>
          <cell r="S20">
            <v>884.85339999999997</v>
          </cell>
          <cell r="T20">
            <v>135.82499999999999</v>
          </cell>
          <cell r="U20">
            <v>42.680700000000002</v>
          </cell>
          <cell r="V20">
            <v>231.8451</v>
          </cell>
          <cell r="W20">
            <v>261.22890000000001</v>
          </cell>
          <cell r="X20">
            <v>62.102699999999999</v>
          </cell>
          <cell r="Y20">
            <v>132.08879999999999</v>
          </cell>
          <cell r="Z20">
            <v>2.5485000000000002</v>
          </cell>
          <cell r="AA20">
            <v>1.9157</v>
          </cell>
          <cell r="AB20">
            <v>312.41239999999999</v>
          </cell>
          <cell r="AC20">
            <v>11.6859</v>
          </cell>
          <cell r="AD20">
            <v>8.0799999999999997E-2</v>
          </cell>
          <cell r="AE20">
            <v>10.4481</v>
          </cell>
          <cell r="AF20">
            <v>19.276299999999999</v>
          </cell>
          <cell r="AG20">
            <v>1.6633</v>
          </cell>
          <cell r="AH20">
            <v>85.930499999999995</v>
          </cell>
          <cell r="AI20">
            <v>77.889099999999999</v>
          </cell>
          <cell r="AJ20">
            <v>14.466699999999999</v>
          </cell>
          <cell r="AK20">
            <v>57.232999999999997</v>
          </cell>
          <cell r="AL20">
            <v>334.30560000000003</v>
          </cell>
          <cell r="AM20">
            <v>45.912999999999997</v>
          </cell>
          <cell r="AN20">
            <v>510.91930000000002</v>
          </cell>
          <cell r="AO20">
            <v>706.14200000000005</v>
          </cell>
        </row>
        <row r="21">
          <cell r="C21">
            <v>303.66520000000003</v>
          </cell>
          <cell r="D21">
            <v>37.112099999999998</v>
          </cell>
          <cell r="E21">
            <v>800.42920000000004</v>
          </cell>
          <cell r="F21">
            <v>11.861800000000001</v>
          </cell>
          <cell r="G21">
            <v>126.59269999999999</v>
          </cell>
          <cell r="H21">
            <v>4.36E-2</v>
          </cell>
          <cell r="I21">
            <v>14.986800000000001</v>
          </cell>
          <cell r="J21">
            <v>68.394400000000005</v>
          </cell>
          <cell r="K21">
            <v>543.27</v>
          </cell>
          <cell r="L21">
            <v>32.637999999999998</v>
          </cell>
          <cell r="M21">
            <v>6.3841999999999999</v>
          </cell>
          <cell r="N21">
            <v>648.42200000000003</v>
          </cell>
          <cell r="O21">
            <v>30.6921</v>
          </cell>
          <cell r="P21">
            <v>26.374099999999999</v>
          </cell>
          <cell r="Q21">
            <v>360.00970000000001</v>
          </cell>
          <cell r="R21">
            <v>3.7441</v>
          </cell>
          <cell r="S21">
            <v>884.80460000000005</v>
          </cell>
          <cell r="T21">
            <v>135.8175</v>
          </cell>
          <cell r="U21">
            <v>42.678400000000003</v>
          </cell>
          <cell r="V21">
            <v>231.7337</v>
          </cell>
          <cell r="W21">
            <v>261.10340000000002</v>
          </cell>
          <cell r="X21">
            <v>62.072899999999997</v>
          </cell>
          <cell r="Y21">
            <v>132.5668</v>
          </cell>
          <cell r="Z21">
            <v>2.5472000000000001</v>
          </cell>
          <cell r="AA21">
            <v>1.917</v>
          </cell>
          <cell r="AB21">
            <v>312.60640000000001</v>
          </cell>
          <cell r="AC21">
            <v>11.698499999999999</v>
          </cell>
          <cell r="AD21">
            <v>8.1000000000000003E-2</v>
          </cell>
          <cell r="AE21">
            <v>10.4475</v>
          </cell>
          <cell r="AF21">
            <v>19.264900000000001</v>
          </cell>
          <cell r="AG21">
            <v>1.6633</v>
          </cell>
          <cell r="AH21">
            <v>85.889200000000002</v>
          </cell>
          <cell r="AI21">
            <v>77.851699999999994</v>
          </cell>
          <cell r="AJ21">
            <v>14.5189</v>
          </cell>
          <cell r="AK21">
            <v>57.463000000000001</v>
          </cell>
          <cell r="AL21">
            <v>334.47329999999999</v>
          </cell>
          <cell r="AM21">
            <v>46.148000000000003</v>
          </cell>
          <cell r="AN21">
            <v>510.67380000000003</v>
          </cell>
          <cell r="AO21">
            <v>706.91430000000003</v>
          </cell>
        </row>
        <row r="22">
          <cell r="C22">
            <v>303.66520000000003</v>
          </cell>
          <cell r="D22">
            <v>37.112099999999998</v>
          </cell>
          <cell r="E22">
            <v>800.42920000000004</v>
          </cell>
          <cell r="F22">
            <v>11.861800000000001</v>
          </cell>
          <cell r="G22">
            <v>126.59269999999999</v>
          </cell>
          <cell r="H22">
            <v>4.36E-2</v>
          </cell>
          <cell r="I22">
            <v>14.986800000000001</v>
          </cell>
          <cell r="J22">
            <v>68.394400000000005</v>
          </cell>
          <cell r="K22">
            <v>543.27</v>
          </cell>
          <cell r="L22">
            <v>32.637999999999998</v>
          </cell>
          <cell r="M22">
            <v>6.3841999999999999</v>
          </cell>
          <cell r="N22">
            <v>648.42200000000003</v>
          </cell>
          <cell r="O22">
            <v>30.6921</v>
          </cell>
          <cell r="P22">
            <v>26.374099999999999</v>
          </cell>
          <cell r="Q22">
            <v>360.00970000000001</v>
          </cell>
          <cell r="R22">
            <v>3.7441</v>
          </cell>
          <cell r="S22">
            <v>884.80460000000005</v>
          </cell>
          <cell r="T22">
            <v>135.8175</v>
          </cell>
          <cell r="U22">
            <v>42.678400000000003</v>
          </cell>
          <cell r="V22">
            <v>231.7337</v>
          </cell>
          <cell r="W22">
            <v>261.10340000000002</v>
          </cell>
          <cell r="X22">
            <v>62.072899999999997</v>
          </cell>
          <cell r="Y22">
            <v>132.5668</v>
          </cell>
          <cell r="Z22">
            <v>2.5472000000000001</v>
          </cell>
          <cell r="AA22">
            <v>1.917</v>
          </cell>
          <cell r="AB22">
            <v>312.60640000000001</v>
          </cell>
          <cell r="AC22">
            <v>11.698499999999999</v>
          </cell>
          <cell r="AD22">
            <v>8.1000000000000003E-2</v>
          </cell>
          <cell r="AE22">
            <v>10.4475</v>
          </cell>
          <cell r="AF22">
            <v>19.264900000000001</v>
          </cell>
          <cell r="AG22">
            <v>1.6633</v>
          </cell>
          <cell r="AH22">
            <v>85.889200000000002</v>
          </cell>
          <cell r="AI22">
            <v>77.851699999999994</v>
          </cell>
          <cell r="AJ22">
            <v>14.5189</v>
          </cell>
          <cell r="AK22">
            <v>57.463000000000001</v>
          </cell>
          <cell r="AL22">
            <v>334.47329999999999</v>
          </cell>
          <cell r="AM22">
            <v>46.148000000000003</v>
          </cell>
          <cell r="AN22">
            <v>510.67380000000003</v>
          </cell>
          <cell r="AO22">
            <v>706.91430000000003</v>
          </cell>
        </row>
        <row r="23">
          <cell r="C23">
            <v>303.66520000000003</v>
          </cell>
          <cell r="D23">
            <v>37.112099999999998</v>
          </cell>
          <cell r="E23">
            <v>800.42920000000004</v>
          </cell>
          <cell r="F23">
            <v>11.861800000000001</v>
          </cell>
          <cell r="G23">
            <v>126.59269999999999</v>
          </cell>
          <cell r="H23">
            <v>4.36E-2</v>
          </cell>
          <cell r="I23">
            <v>14.986800000000001</v>
          </cell>
          <cell r="J23">
            <v>68.394400000000005</v>
          </cell>
          <cell r="K23">
            <v>543.27</v>
          </cell>
          <cell r="L23">
            <v>32.637999999999998</v>
          </cell>
          <cell r="M23">
            <v>6.3841999999999999</v>
          </cell>
          <cell r="N23">
            <v>648.42200000000003</v>
          </cell>
          <cell r="O23">
            <v>30.6921</v>
          </cell>
          <cell r="P23">
            <v>26.374099999999999</v>
          </cell>
          <cell r="Q23">
            <v>360.00970000000001</v>
          </cell>
          <cell r="R23">
            <v>3.7441</v>
          </cell>
          <cell r="S23">
            <v>884.80460000000005</v>
          </cell>
          <cell r="T23">
            <v>135.8175</v>
          </cell>
          <cell r="U23">
            <v>42.678400000000003</v>
          </cell>
          <cell r="V23">
            <v>231.7337</v>
          </cell>
          <cell r="W23">
            <v>261.10340000000002</v>
          </cell>
          <cell r="X23">
            <v>62.072899999999997</v>
          </cell>
          <cell r="Y23">
            <v>132.5668</v>
          </cell>
          <cell r="Z23">
            <v>2.5472000000000001</v>
          </cell>
          <cell r="AA23">
            <v>1.917</v>
          </cell>
          <cell r="AB23">
            <v>312.60640000000001</v>
          </cell>
          <cell r="AC23">
            <v>11.698499999999999</v>
          </cell>
          <cell r="AD23">
            <v>8.1000000000000003E-2</v>
          </cell>
          <cell r="AE23">
            <v>10.4475</v>
          </cell>
          <cell r="AF23">
            <v>19.264900000000001</v>
          </cell>
          <cell r="AG23">
            <v>1.6633</v>
          </cell>
          <cell r="AH23">
            <v>85.889200000000002</v>
          </cell>
          <cell r="AI23">
            <v>77.851699999999994</v>
          </cell>
          <cell r="AJ23">
            <v>14.5189</v>
          </cell>
          <cell r="AK23">
            <v>57.463000000000001</v>
          </cell>
          <cell r="AL23">
            <v>334.47329999999999</v>
          </cell>
          <cell r="AM23">
            <v>46.148000000000003</v>
          </cell>
          <cell r="AN23">
            <v>510.67380000000003</v>
          </cell>
          <cell r="AO23">
            <v>706.91430000000003</v>
          </cell>
        </row>
        <row r="24">
          <cell r="C24">
            <v>300.11849999999998</v>
          </cell>
          <cell r="D24">
            <v>36.676499999999997</v>
          </cell>
          <cell r="E24">
            <v>789.79539999999997</v>
          </cell>
          <cell r="F24">
            <v>11.8614</v>
          </cell>
          <cell r="G24">
            <v>125.1067</v>
          </cell>
          <cell r="H24">
            <v>4.3499999999999997E-2</v>
          </cell>
          <cell r="I24">
            <v>14.8108</v>
          </cell>
          <cell r="J24">
            <v>67.593400000000003</v>
          </cell>
          <cell r="K24">
            <v>543.25</v>
          </cell>
          <cell r="L24">
            <v>32.254899999999999</v>
          </cell>
          <cell r="M24">
            <v>6.3291000000000004</v>
          </cell>
          <cell r="N24">
            <v>640.81050000000005</v>
          </cell>
          <cell r="O24">
            <v>30.331800000000001</v>
          </cell>
          <cell r="P24">
            <v>26.064499999999999</v>
          </cell>
          <cell r="Q24">
            <v>359.89389999999997</v>
          </cell>
          <cell r="R24">
            <v>3.7440000000000002</v>
          </cell>
          <cell r="S24">
            <v>884.77200000000005</v>
          </cell>
          <cell r="T24">
            <v>135.8125</v>
          </cell>
          <cell r="U24">
            <v>42.6768</v>
          </cell>
          <cell r="V24">
            <v>229.01349999999999</v>
          </cell>
          <cell r="W24">
            <v>258.03840000000002</v>
          </cell>
          <cell r="X24">
            <v>61.463799999999999</v>
          </cell>
          <cell r="Y24">
            <v>130.91550000000001</v>
          </cell>
          <cell r="Z24">
            <v>2.5173000000000001</v>
          </cell>
          <cell r="AA24">
            <v>1.9149</v>
          </cell>
          <cell r="AB24">
            <v>313.07650000000001</v>
          </cell>
          <cell r="AC24">
            <v>11.556699999999999</v>
          </cell>
          <cell r="AD24">
            <v>8.0399999999999999E-2</v>
          </cell>
          <cell r="AE24">
            <v>10.447100000000001</v>
          </cell>
          <cell r="AF24">
            <v>19.046700000000001</v>
          </cell>
          <cell r="AG24">
            <v>1.6573</v>
          </cell>
          <cell r="AH24">
            <v>84.881</v>
          </cell>
          <cell r="AI24">
            <v>76.937899999999999</v>
          </cell>
          <cell r="AJ24">
            <v>14.3489</v>
          </cell>
          <cell r="AK24">
            <v>56.499200000000002</v>
          </cell>
          <cell r="AL24">
            <v>328.99560000000002</v>
          </cell>
          <cell r="AM24">
            <v>46.608699999999999</v>
          </cell>
          <cell r="AN24">
            <v>504.67930000000001</v>
          </cell>
          <cell r="AO24">
            <v>704.61350000000004</v>
          </cell>
        </row>
        <row r="25">
          <cell r="C25">
            <v>301.5847</v>
          </cell>
          <cell r="D25">
            <v>37.138399999999997</v>
          </cell>
          <cell r="E25">
            <v>799.99260000000004</v>
          </cell>
          <cell r="F25">
            <v>11.8795</v>
          </cell>
          <cell r="G25">
            <v>126.6823</v>
          </cell>
          <cell r="H25">
            <v>4.3499999999999997E-2</v>
          </cell>
          <cell r="I25">
            <v>14.997400000000001</v>
          </cell>
          <cell r="J25">
            <v>68.451999999999998</v>
          </cell>
          <cell r="K25">
            <v>543.25</v>
          </cell>
          <cell r="L25">
            <v>32.661099999999998</v>
          </cell>
          <cell r="M25">
            <v>6.3498000000000001</v>
          </cell>
          <cell r="N25">
            <v>648.8809</v>
          </cell>
          <cell r="O25">
            <v>30.713799999999999</v>
          </cell>
          <cell r="P25">
            <v>26.392800000000001</v>
          </cell>
          <cell r="Q25">
            <v>360.97710000000001</v>
          </cell>
          <cell r="R25">
            <v>3.7440000000000002</v>
          </cell>
          <cell r="S25">
            <v>884.77200000000005</v>
          </cell>
          <cell r="T25">
            <v>135.8125</v>
          </cell>
          <cell r="U25">
            <v>42.026699999999998</v>
          </cell>
          <cell r="V25">
            <v>231.89769999999999</v>
          </cell>
          <cell r="W25">
            <v>261.28820000000002</v>
          </cell>
          <cell r="X25">
            <v>61.752800000000001</v>
          </cell>
          <cell r="Y25">
            <v>132.62620000000001</v>
          </cell>
          <cell r="Z25">
            <v>2.5489999999999999</v>
          </cell>
          <cell r="AA25">
            <v>1.9135</v>
          </cell>
          <cell r="AB25">
            <v>311.94929999999999</v>
          </cell>
          <cell r="AC25">
            <v>11.688000000000001</v>
          </cell>
          <cell r="AD25">
            <v>8.09E-2</v>
          </cell>
          <cell r="AE25">
            <v>10.447100000000001</v>
          </cell>
          <cell r="AF25">
            <v>19.2851</v>
          </cell>
          <cell r="AG25">
            <v>1.6573</v>
          </cell>
          <cell r="AH25">
            <v>85.95</v>
          </cell>
          <cell r="AI25">
            <v>77.906800000000004</v>
          </cell>
          <cell r="AJ25">
            <v>14.5313</v>
          </cell>
          <cell r="AK25">
            <v>57.041600000000003</v>
          </cell>
          <cell r="AL25">
            <v>333.66109999999998</v>
          </cell>
          <cell r="AM25">
            <v>46.365000000000002</v>
          </cell>
          <cell r="AN25">
            <v>511.03530000000001</v>
          </cell>
          <cell r="AO25">
            <v>707.28769999999997</v>
          </cell>
        </row>
        <row r="26">
          <cell r="C26">
            <v>298.88940000000002</v>
          </cell>
          <cell r="D26">
            <v>36.684800000000003</v>
          </cell>
          <cell r="E26">
            <v>796.08</v>
          </cell>
          <cell r="F26">
            <v>11.8771</v>
          </cell>
          <cell r="G26">
            <v>125.1352</v>
          </cell>
          <cell r="H26">
            <v>4.36E-2</v>
          </cell>
          <cell r="I26">
            <v>14.8142</v>
          </cell>
          <cell r="J26">
            <v>67.635999999999996</v>
          </cell>
          <cell r="K26">
            <v>543.14</v>
          </cell>
          <cell r="L26">
            <v>32.2622</v>
          </cell>
          <cell r="M26">
            <v>6.3265000000000002</v>
          </cell>
          <cell r="N26">
            <v>640.95659999999998</v>
          </cell>
          <cell r="O26">
            <v>30.338699999999999</v>
          </cell>
          <cell r="P26">
            <v>26.070499999999999</v>
          </cell>
          <cell r="Q26">
            <v>359.05419999999998</v>
          </cell>
          <cell r="R26">
            <v>3.7431999999999999</v>
          </cell>
          <cell r="S26">
            <v>884.59280000000001</v>
          </cell>
          <cell r="T26">
            <v>135.785</v>
          </cell>
          <cell r="U26">
            <v>42.0182</v>
          </cell>
          <cell r="V26">
            <v>229.06569999999999</v>
          </cell>
          <cell r="W26">
            <v>258.09719999999999</v>
          </cell>
          <cell r="X26">
            <v>61.142699999999998</v>
          </cell>
          <cell r="Y26">
            <v>132.2698</v>
          </cell>
          <cell r="Z26">
            <v>2.5179</v>
          </cell>
          <cell r="AA26">
            <v>1.9131</v>
          </cell>
          <cell r="AB26">
            <v>311.90949999999998</v>
          </cell>
          <cell r="AC26">
            <v>11.5733</v>
          </cell>
          <cell r="AD26">
            <v>8.0500000000000002E-2</v>
          </cell>
          <cell r="AE26">
            <v>10.445</v>
          </cell>
          <cell r="AF26">
            <v>19.045200000000001</v>
          </cell>
          <cell r="AG26">
            <v>1.6569</v>
          </cell>
          <cell r="AH26">
            <v>84.900300000000001</v>
          </cell>
          <cell r="AI26">
            <v>76.955399999999997</v>
          </cell>
          <cell r="AJ26">
            <v>14.436299999999999</v>
          </cell>
          <cell r="AK26">
            <v>56.654800000000002</v>
          </cell>
          <cell r="AL26">
            <v>329.4357</v>
          </cell>
          <cell r="AM26">
            <v>45.978200000000001</v>
          </cell>
          <cell r="AN26">
            <v>504.79430000000002</v>
          </cell>
          <cell r="AO26">
            <v>703.64580000000001</v>
          </cell>
        </row>
        <row r="27">
          <cell r="C27">
            <v>295.38909999999998</v>
          </cell>
          <cell r="D27">
            <v>36.100700000000003</v>
          </cell>
          <cell r="E27">
            <v>788.00099999999998</v>
          </cell>
          <cell r="F27">
            <v>11.869300000000001</v>
          </cell>
          <cell r="G27">
            <v>123.1426</v>
          </cell>
          <cell r="H27">
            <v>4.36E-2</v>
          </cell>
          <cell r="I27">
            <v>14.5783</v>
          </cell>
          <cell r="J27">
            <v>66.565200000000004</v>
          </cell>
          <cell r="K27">
            <v>543.14</v>
          </cell>
          <cell r="L27">
            <v>31.7485</v>
          </cell>
          <cell r="M27">
            <v>6.2461000000000002</v>
          </cell>
          <cell r="N27">
            <v>630.74980000000005</v>
          </cell>
          <cell r="O27">
            <v>29.855599999999999</v>
          </cell>
          <cell r="P27">
            <v>25.6553</v>
          </cell>
          <cell r="Q27">
            <v>358.38380000000001</v>
          </cell>
          <cell r="R27">
            <v>3.7431999999999999</v>
          </cell>
          <cell r="S27">
            <v>884.59280000000001</v>
          </cell>
          <cell r="T27">
            <v>135.785</v>
          </cell>
          <cell r="U27">
            <v>41.939399999999999</v>
          </cell>
          <cell r="V27">
            <v>225.41800000000001</v>
          </cell>
          <cell r="W27">
            <v>253.9872</v>
          </cell>
          <cell r="X27">
            <v>60.388500000000001</v>
          </cell>
          <cell r="Y27">
            <v>130.63239999999999</v>
          </cell>
          <cell r="Z27">
            <v>2.4777999999999998</v>
          </cell>
          <cell r="AA27">
            <v>1.9125000000000001</v>
          </cell>
          <cell r="AB27">
            <v>311.75839999999999</v>
          </cell>
          <cell r="AC27">
            <v>11.393000000000001</v>
          </cell>
          <cell r="AD27">
            <v>7.9799999999999996E-2</v>
          </cell>
          <cell r="AE27">
            <v>10.445</v>
          </cell>
          <cell r="AF27">
            <v>18.740600000000001</v>
          </cell>
          <cell r="AG27">
            <v>1.6569</v>
          </cell>
          <cell r="AH27">
            <v>83.548299999999998</v>
          </cell>
          <cell r="AI27">
            <v>75.729900000000001</v>
          </cell>
          <cell r="AJ27">
            <v>14.222300000000001</v>
          </cell>
          <cell r="AK27">
            <v>55.815300000000001</v>
          </cell>
          <cell r="AL27">
            <v>325.80560000000003</v>
          </cell>
          <cell r="AM27">
            <v>46.360799999999998</v>
          </cell>
          <cell r="AN27">
            <v>496.75580000000002</v>
          </cell>
          <cell r="AO27">
            <v>699.59360000000004</v>
          </cell>
        </row>
        <row r="28">
          <cell r="C28">
            <v>294.08530000000002</v>
          </cell>
          <cell r="D28">
            <v>36.424300000000002</v>
          </cell>
          <cell r="E28">
            <v>793.68110000000001</v>
          </cell>
          <cell r="F28">
            <v>11.869300000000001</v>
          </cell>
          <cell r="G28">
            <v>124.2466</v>
          </cell>
          <cell r="H28">
            <v>4.36E-2</v>
          </cell>
          <cell r="I28">
            <v>14.709</v>
          </cell>
          <cell r="J28">
            <v>67.169200000000004</v>
          </cell>
          <cell r="K28">
            <v>543.14</v>
          </cell>
          <cell r="L28">
            <v>32.033099999999997</v>
          </cell>
          <cell r="M28">
            <v>6.3060999999999998</v>
          </cell>
          <cell r="N28">
            <v>636.4049</v>
          </cell>
          <cell r="O28">
            <v>30.1233</v>
          </cell>
          <cell r="P28">
            <v>25.885300000000001</v>
          </cell>
          <cell r="Q28">
            <v>361.15410000000003</v>
          </cell>
          <cell r="R28">
            <v>3.7431999999999999</v>
          </cell>
          <cell r="S28">
            <v>884.59280000000001</v>
          </cell>
          <cell r="T28">
            <v>135.785</v>
          </cell>
          <cell r="U28">
            <v>41.939399999999999</v>
          </cell>
          <cell r="V28">
            <v>227.43899999999999</v>
          </cell>
          <cell r="W28">
            <v>256.26440000000002</v>
          </cell>
          <cell r="X28">
            <v>61.048699999999997</v>
          </cell>
          <cell r="Y28">
            <v>131.44409999999999</v>
          </cell>
          <cell r="Z28">
            <v>2.5</v>
          </cell>
          <cell r="AA28">
            <v>1.9152</v>
          </cell>
          <cell r="AB28">
            <v>311.02050000000003</v>
          </cell>
          <cell r="AC28">
            <v>11.4869</v>
          </cell>
          <cell r="AD28">
            <v>8.0100000000000005E-2</v>
          </cell>
          <cell r="AE28">
            <v>10.445</v>
          </cell>
          <cell r="AF28">
            <v>18.905000000000001</v>
          </cell>
          <cell r="AG28">
            <v>1.6569</v>
          </cell>
          <cell r="AH28">
            <v>84.297399999999996</v>
          </cell>
          <cell r="AI28">
            <v>76.408900000000003</v>
          </cell>
          <cell r="AJ28">
            <v>14.4034</v>
          </cell>
          <cell r="AK28">
            <v>56.2727</v>
          </cell>
          <cell r="AL28">
            <v>328.05970000000002</v>
          </cell>
          <cell r="AM28">
            <v>46.541899999999998</v>
          </cell>
          <cell r="AN28">
            <v>501.20960000000002</v>
          </cell>
          <cell r="AO28">
            <v>703.78620000000001</v>
          </cell>
        </row>
        <row r="29">
          <cell r="C29">
            <v>294.08530000000002</v>
          </cell>
          <cell r="D29">
            <v>36.424300000000002</v>
          </cell>
          <cell r="E29">
            <v>793.68110000000001</v>
          </cell>
          <cell r="F29">
            <v>11.869300000000001</v>
          </cell>
          <cell r="G29">
            <v>124.2466</v>
          </cell>
          <cell r="H29">
            <v>4.36E-2</v>
          </cell>
          <cell r="I29">
            <v>14.709</v>
          </cell>
          <cell r="J29">
            <v>67.169200000000004</v>
          </cell>
          <cell r="K29">
            <v>543.14</v>
          </cell>
          <cell r="L29">
            <v>32.033099999999997</v>
          </cell>
          <cell r="M29">
            <v>6.3060999999999998</v>
          </cell>
          <cell r="N29">
            <v>636.4049</v>
          </cell>
          <cell r="O29">
            <v>30.1233</v>
          </cell>
          <cell r="P29">
            <v>25.885300000000001</v>
          </cell>
          <cell r="Q29">
            <v>361.15410000000003</v>
          </cell>
          <cell r="R29">
            <v>3.7431999999999999</v>
          </cell>
          <cell r="S29">
            <v>884.59280000000001</v>
          </cell>
          <cell r="T29">
            <v>135.785</v>
          </cell>
          <cell r="U29">
            <v>41.939399999999999</v>
          </cell>
          <cell r="V29">
            <v>227.43899999999999</v>
          </cell>
          <cell r="W29">
            <v>256.26440000000002</v>
          </cell>
          <cell r="X29">
            <v>61.048699999999997</v>
          </cell>
          <cell r="Y29">
            <v>131.44409999999999</v>
          </cell>
          <cell r="Z29">
            <v>2.5</v>
          </cell>
          <cell r="AA29">
            <v>1.9152</v>
          </cell>
          <cell r="AB29">
            <v>311.02050000000003</v>
          </cell>
          <cell r="AC29">
            <v>11.4869</v>
          </cell>
          <cell r="AD29">
            <v>8.0100000000000005E-2</v>
          </cell>
          <cell r="AE29">
            <v>10.445</v>
          </cell>
          <cell r="AF29">
            <v>18.905000000000001</v>
          </cell>
          <cell r="AG29">
            <v>1.6569</v>
          </cell>
          <cell r="AH29">
            <v>84.297399999999996</v>
          </cell>
          <cell r="AI29">
            <v>76.408900000000003</v>
          </cell>
          <cell r="AJ29">
            <v>14.4034</v>
          </cell>
          <cell r="AK29">
            <v>56.2727</v>
          </cell>
          <cell r="AL29">
            <v>328.05970000000002</v>
          </cell>
          <cell r="AM29">
            <v>46.541899999999998</v>
          </cell>
          <cell r="AN29">
            <v>501.20960000000002</v>
          </cell>
          <cell r="AO29">
            <v>703.78620000000001</v>
          </cell>
        </row>
        <row r="30">
          <cell r="C30">
            <v>294.08530000000002</v>
          </cell>
          <cell r="D30">
            <v>36.424300000000002</v>
          </cell>
          <cell r="E30">
            <v>793.68110000000001</v>
          </cell>
          <cell r="F30">
            <v>11.869300000000001</v>
          </cell>
          <cell r="G30">
            <v>124.2466</v>
          </cell>
          <cell r="H30">
            <v>4.36E-2</v>
          </cell>
          <cell r="I30">
            <v>14.709</v>
          </cell>
          <cell r="J30">
            <v>67.169200000000004</v>
          </cell>
          <cell r="K30">
            <v>543.14</v>
          </cell>
          <cell r="L30">
            <v>32.033099999999997</v>
          </cell>
          <cell r="M30">
            <v>6.3060999999999998</v>
          </cell>
          <cell r="N30">
            <v>636.4049</v>
          </cell>
          <cell r="O30">
            <v>30.1233</v>
          </cell>
          <cell r="P30">
            <v>25.885300000000001</v>
          </cell>
          <cell r="Q30">
            <v>361.15410000000003</v>
          </cell>
          <cell r="R30">
            <v>3.7431999999999999</v>
          </cell>
          <cell r="S30">
            <v>884.59280000000001</v>
          </cell>
          <cell r="T30">
            <v>135.785</v>
          </cell>
          <cell r="U30">
            <v>41.939399999999999</v>
          </cell>
          <cell r="V30">
            <v>227.43899999999999</v>
          </cell>
          <cell r="W30">
            <v>256.26440000000002</v>
          </cell>
          <cell r="X30">
            <v>61.048699999999997</v>
          </cell>
          <cell r="Y30">
            <v>131.44409999999999</v>
          </cell>
          <cell r="Z30">
            <v>2.5</v>
          </cell>
          <cell r="AA30">
            <v>1.9152</v>
          </cell>
          <cell r="AB30">
            <v>311.02050000000003</v>
          </cell>
          <cell r="AC30">
            <v>11.4869</v>
          </cell>
          <cell r="AD30">
            <v>8.0100000000000005E-2</v>
          </cell>
          <cell r="AE30">
            <v>10.445</v>
          </cell>
          <cell r="AF30">
            <v>18.905000000000001</v>
          </cell>
          <cell r="AG30">
            <v>1.6569</v>
          </cell>
          <cell r="AH30">
            <v>84.297399999999996</v>
          </cell>
          <cell r="AI30">
            <v>76.408900000000003</v>
          </cell>
          <cell r="AJ30">
            <v>14.4034</v>
          </cell>
          <cell r="AK30">
            <v>56.2727</v>
          </cell>
          <cell r="AL30">
            <v>328.05970000000002</v>
          </cell>
          <cell r="AM30">
            <v>46.541899999999998</v>
          </cell>
          <cell r="AN30">
            <v>501.20960000000002</v>
          </cell>
          <cell r="AO30">
            <v>703.78620000000001</v>
          </cell>
        </row>
        <row r="31">
          <cell r="C31">
            <v>294.9744</v>
          </cell>
          <cell r="D31">
            <v>36.281500000000001</v>
          </cell>
          <cell r="E31">
            <v>791.94839999999999</v>
          </cell>
          <cell r="F31">
            <v>11.867800000000001</v>
          </cell>
          <cell r="G31">
            <v>123.7594</v>
          </cell>
          <cell r="H31">
            <v>4.36E-2</v>
          </cell>
          <cell r="I31">
            <v>14.651300000000001</v>
          </cell>
          <cell r="J31">
            <v>66.903099999999995</v>
          </cell>
          <cell r="K31">
            <v>543.07000000000005</v>
          </cell>
          <cell r="L31">
            <v>31.907499999999999</v>
          </cell>
          <cell r="M31">
            <v>6.2885</v>
          </cell>
          <cell r="N31">
            <v>633.90940000000001</v>
          </cell>
          <cell r="O31">
            <v>30.005199999999999</v>
          </cell>
          <cell r="P31">
            <v>25.783799999999999</v>
          </cell>
          <cell r="Q31">
            <v>361.11700000000002</v>
          </cell>
          <cell r="R31">
            <v>3.7427000000000001</v>
          </cell>
          <cell r="S31">
            <v>884.47879999999998</v>
          </cell>
          <cell r="T31">
            <v>135.76750000000001</v>
          </cell>
          <cell r="U31">
            <v>41.933999999999997</v>
          </cell>
          <cell r="V31">
            <v>226.5472</v>
          </cell>
          <cell r="W31">
            <v>255.2595</v>
          </cell>
          <cell r="X31">
            <v>60.9206</v>
          </cell>
          <cell r="Y31">
            <v>131.42160000000001</v>
          </cell>
          <cell r="Z31">
            <v>2.4902000000000002</v>
          </cell>
          <cell r="AA31">
            <v>1.9149</v>
          </cell>
          <cell r="AB31">
            <v>310.93939999999998</v>
          </cell>
          <cell r="AC31">
            <v>11.433199999999999</v>
          </cell>
          <cell r="AD31">
            <v>7.9899999999999999E-2</v>
          </cell>
          <cell r="AE31">
            <v>10.4437</v>
          </cell>
          <cell r="AF31">
            <v>18.832999999999998</v>
          </cell>
          <cell r="AG31">
            <v>1.6504000000000001</v>
          </cell>
          <cell r="AH31">
            <v>83.966899999999995</v>
          </cell>
          <cell r="AI31">
            <v>76.109300000000005</v>
          </cell>
          <cell r="AJ31">
            <v>14.3626</v>
          </cell>
          <cell r="AK31">
            <v>56.348100000000002</v>
          </cell>
          <cell r="AL31">
            <v>327.84620000000001</v>
          </cell>
          <cell r="AM31">
            <v>46.593000000000004</v>
          </cell>
          <cell r="AN31">
            <v>499.24430000000001</v>
          </cell>
          <cell r="AO31">
            <v>701.54200000000003</v>
          </cell>
        </row>
        <row r="32">
          <cell r="C32">
            <v>295.84899999999999</v>
          </cell>
          <cell r="D32">
            <v>36.296599999999998</v>
          </cell>
          <cell r="E32">
            <v>793.03319999999997</v>
          </cell>
          <cell r="F32">
            <v>11.867599999999999</v>
          </cell>
          <cell r="G32">
            <v>123.81100000000001</v>
          </cell>
          <cell r="H32">
            <v>4.36E-2</v>
          </cell>
          <cell r="I32">
            <v>14.657400000000001</v>
          </cell>
          <cell r="J32">
            <v>66.9435</v>
          </cell>
          <cell r="K32">
            <v>543.05999999999995</v>
          </cell>
          <cell r="L32">
            <v>31.9208</v>
          </cell>
          <cell r="M32">
            <v>6.2934999999999999</v>
          </cell>
          <cell r="N32">
            <v>634.17359999999996</v>
          </cell>
          <cell r="O32">
            <v>30.017700000000001</v>
          </cell>
          <cell r="P32">
            <v>25.794599999999999</v>
          </cell>
          <cell r="Q32">
            <v>361.68610000000001</v>
          </cell>
          <cell r="R32">
            <v>3.7427000000000001</v>
          </cell>
          <cell r="S32">
            <v>884.46249999999998</v>
          </cell>
          <cell r="T32">
            <v>135.76499999999999</v>
          </cell>
          <cell r="U32">
            <v>42.811199999999999</v>
          </cell>
          <cell r="V32">
            <v>226.64160000000001</v>
          </cell>
          <cell r="W32">
            <v>255.36590000000001</v>
          </cell>
          <cell r="X32">
            <v>61.009300000000003</v>
          </cell>
          <cell r="Y32">
            <v>131.70169999999999</v>
          </cell>
          <cell r="Z32">
            <v>2.4912999999999998</v>
          </cell>
          <cell r="AA32">
            <v>1.9141999999999999</v>
          </cell>
          <cell r="AB32">
            <v>310.72059999999999</v>
          </cell>
          <cell r="AC32">
            <v>11.4323</v>
          </cell>
          <cell r="AD32">
            <v>7.9799999999999996E-2</v>
          </cell>
          <cell r="AE32">
            <v>10.4435</v>
          </cell>
          <cell r="AF32">
            <v>18.836600000000001</v>
          </cell>
          <cell r="AG32">
            <v>1.6503000000000001</v>
          </cell>
          <cell r="AH32">
            <v>84.001800000000003</v>
          </cell>
          <cell r="AI32">
            <v>76.141000000000005</v>
          </cell>
          <cell r="AJ32">
            <v>14.410500000000001</v>
          </cell>
          <cell r="AK32">
            <v>56.494</v>
          </cell>
          <cell r="AL32">
            <v>328.50060000000002</v>
          </cell>
          <cell r="AM32">
            <v>46.512599999999999</v>
          </cell>
          <cell r="AN32">
            <v>499.45229999999998</v>
          </cell>
          <cell r="AO32">
            <v>704.77760000000001</v>
          </cell>
        </row>
        <row r="33">
          <cell r="C33">
            <v>302.37532258064522</v>
          </cell>
          <cell r="D33">
            <v>37.092290322580638</v>
          </cell>
          <cell r="E33">
            <v>804.41214838709709</v>
          </cell>
          <cell r="F33">
            <v>11.887696774193548</v>
          </cell>
          <cell r="G33">
            <v>126.52512258064517</v>
          </cell>
          <cell r="H33">
            <v>4.3774193548387109E-2</v>
          </cell>
          <cell r="I33">
            <v>14.978748387096774</v>
          </cell>
          <cell r="J33">
            <v>68.379351612903207</v>
          </cell>
          <cell r="K33">
            <v>543.3087096774193</v>
          </cell>
          <cell r="L33">
            <v>32.620564516129036</v>
          </cell>
          <cell r="M33">
            <v>6.3944451612903217</v>
          </cell>
          <cell r="N33">
            <v>648.07569354838722</v>
          </cell>
          <cell r="O33">
            <v>30.675712903225804</v>
          </cell>
          <cell r="P33">
            <v>26.36001612903226</v>
          </cell>
          <cell r="Q33">
            <v>361.58980967741934</v>
          </cell>
          <cell r="R33">
            <v>3.7459612903225805</v>
          </cell>
          <cell r="S33">
            <v>886.70033870967711</v>
          </cell>
          <cell r="T33">
            <v>135.82717741935483</v>
          </cell>
          <cell r="U33">
            <v>43.181641935483874</v>
          </cell>
          <cell r="V33">
            <v>231.60992903225807</v>
          </cell>
          <cell r="W33">
            <v>260.96393870967739</v>
          </cell>
          <cell r="X33">
            <v>61.984883870967728</v>
          </cell>
          <cell r="Y33">
            <v>132.14057741935486</v>
          </cell>
          <cell r="Z33">
            <v>2.5458645161290323</v>
          </cell>
          <cell r="AA33">
            <v>1.9164580645161293</v>
          </cell>
          <cell r="AB33">
            <v>312.73828387096773</v>
          </cell>
          <cell r="AC33">
            <v>11.675341935483868</v>
          </cell>
          <cell r="AD33">
            <v>8.0987096774193523E-2</v>
          </cell>
          <cell r="AE33">
            <v>10.448248387096772</v>
          </cell>
          <cell r="AF33">
            <v>19.260506451612901</v>
          </cell>
          <cell r="AG33">
            <v>1.6645935483870964</v>
          </cell>
          <cell r="AH33">
            <v>85.843299999999985</v>
          </cell>
          <cell r="AI33">
            <v>77.810138709677418</v>
          </cell>
          <cell r="AJ33">
            <v>14.523264516129029</v>
          </cell>
          <cell r="AK33">
            <v>57.345722580645152</v>
          </cell>
          <cell r="AL33">
            <v>333.75385483870963</v>
          </cell>
          <cell r="AM33">
            <v>46.526029032258059</v>
          </cell>
          <cell r="AN33">
            <v>510.40108387096785</v>
          </cell>
          <cell r="AO33">
            <v>708.06885483870963</v>
          </cell>
        </row>
        <row r="34">
          <cell r="C34">
            <v>296.26420000000002</v>
          </cell>
          <cell r="D34">
            <v>36.674799999999998</v>
          </cell>
          <cell r="E34">
            <v>792.61249999999995</v>
          </cell>
          <cell r="F34">
            <v>11.8544</v>
          </cell>
          <cell r="G34">
            <v>125.101</v>
          </cell>
          <cell r="H34">
            <v>4.36E-2</v>
          </cell>
          <cell r="I34">
            <v>14.8102</v>
          </cell>
          <cell r="J34">
            <v>67.638300000000001</v>
          </cell>
          <cell r="K34">
            <v>543.04999999999995</v>
          </cell>
          <cell r="L34">
            <v>32.253399999999999</v>
          </cell>
          <cell r="M34">
            <v>6.3216000000000001</v>
          </cell>
          <cell r="N34">
            <v>640.78139999999996</v>
          </cell>
          <cell r="O34">
            <v>30.330500000000001</v>
          </cell>
          <cell r="P34">
            <v>26.063300000000002</v>
          </cell>
          <cell r="Q34">
            <v>361.65710000000001</v>
          </cell>
          <cell r="R34">
            <v>3.7425999999999999</v>
          </cell>
          <cell r="S34">
            <v>880.14589999999998</v>
          </cell>
          <cell r="T34">
            <v>135.76249999999999</v>
          </cell>
          <cell r="U34">
            <v>42.881100000000004</v>
          </cell>
          <cell r="V34">
            <v>229.00309999999999</v>
          </cell>
          <cell r="W34">
            <v>258.02670000000001</v>
          </cell>
          <cell r="X34">
            <v>61.506</v>
          </cell>
          <cell r="Y34">
            <v>132.9092</v>
          </cell>
          <cell r="Z34">
            <v>2.5171999999999999</v>
          </cell>
          <cell r="AA34">
            <v>1.9120999999999999</v>
          </cell>
          <cell r="AB34">
            <v>311.63170000000002</v>
          </cell>
          <cell r="AC34">
            <v>11.565899999999999</v>
          </cell>
          <cell r="AD34">
            <v>8.0299999999999996E-2</v>
          </cell>
          <cell r="AE34">
            <v>10.443300000000001</v>
          </cell>
          <cell r="AF34">
            <v>19.0307</v>
          </cell>
          <cell r="AG34">
            <v>1.6503000000000001</v>
          </cell>
          <cell r="AH34">
            <v>84.877099999999999</v>
          </cell>
          <cell r="AI34">
            <v>76.934399999999997</v>
          </cell>
          <cell r="AJ34">
            <v>14.547599999999999</v>
          </cell>
          <cell r="AK34">
            <v>57.091099999999997</v>
          </cell>
          <cell r="AL34">
            <v>329.79770000000002</v>
          </cell>
          <cell r="AM34">
            <v>46.783799999999999</v>
          </cell>
          <cell r="AN34">
            <v>504.65640000000002</v>
          </cell>
          <cell r="AO34">
            <v>704.76459999999997</v>
          </cell>
        </row>
        <row r="35">
          <cell r="C35">
            <v>301.1395</v>
          </cell>
          <cell r="D35">
            <v>37.120800000000003</v>
          </cell>
          <cell r="E35">
            <v>801.74670000000003</v>
          </cell>
          <cell r="F35">
            <v>11.8596</v>
          </cell>
          <cell r="G35">
            <v>126.62220000000001</v>
          </cell>
          <cell r="H35">
            <v>4.3499999999999997E-2</v>
          </cell>
          <cell r="I35">
            <v>14.9903</v>
          </cell>
          <cell r="J35">
            <v>68.436000000000007</v>
          </cell>
          <cell r="K35">
            <v>543.04999999999995</v>
          </cell>
          <cell r="L35">
            <v>32.645600000000002</v>
          </cell>
          <cell r="M35">
            <v>6.3689999999999998</v>
          </cell>
          <cell r="N35">
            <v>648.57309999999995</v>
          </cell>
          <cell r="O35">
            <v>30.699300000000001</v>
          </cell>
          <cell r="P35">
            <v>26.380199999999999</v>
          </cell>
          <cell r="Q35">
            <v>362.90789999999998</v>
          </cell>
          <cell r="R35">
            <v>3.7425999999999999</v>
          </cell>
          <cell r="S35">
            <v>880.14589999999998</v>
          </cell>
          <cell r="T35">
            <v>135.76249999999999</v>
          </cell>
          <cell r="U35">
            <v>42.9146</v>
          </cell>
          <cell r="V35">
            <v>231.7877</v>
          </cell>
          <cell r="W35">
            <v>261.16419999999999</v>
          </cell>
          <cell r="X35">
            <v>62.193199999999997</v>
          </cell>
          <cell r="Y35">
            <v>134.07689999999999</v>
          </cell>
          <cell r="Z35">
            <v>2.5478000000000001</v>
          </cell>
          <cell r="AA35">
            <v>1.9095</v>
          </cell>
          <cell r="AB35">
            <v>311.82029999999997</v>
          </cell>
          <cell r="AC35">
            <v>11.6859</v>
          </cell>
          <cell r="AD35">
            <v>8.0600000000000005E-2</v>
          </cell>
          <cell r="AE35">
            <v>10.443300000000001</v>
          </cell>
          <cell r="AF35">
            <v>19.253399999999999</v>
          </cell>
          <cell r="AG35">
            <v>1.6503000000000001</v>
          </cell>
          <cell r="AH35">
            <v>85.909199999999998</v>
          </cell>
          <cell r="AI35">
            <v>77.869900000000001</v>
          </cell>
          <cell r="AJ35">
            <v>14.6435</v>
          </cell>
          <cell r="AK35">
            <v>57.4131</v>
          </cell>
          <cell r="AL35">
            <v>333.26339999999999</v>
          </cell>
          <cell r="AM35">
            <v>46.991100000000003</v>
          </cell>
          <cell r="AN35">
            <v>510.7928</v>
          </cell>
          <cell r="AO35">
            <v>708.9194</v>
          </cell>
        </row>
        <row r="36">
          <cell r="C36">
            <v>301.23590000000002</v>
          </cell>
          <cell r="D36">
            <v>37.126100000000001</v>
          </cell>
          <cell r="E36">
            <v>802.74350000000004</v>
          </cell>
          <cell r="F36">
            <v>11.86</v>
          </cell>
          <cell r="G36">
            <v>126.6404</v>
          </cell>
          <cell r="H36">
            <v>4.3499999999999997E-2</v>
          </cell>
          <cell r="I36">
            <v>14.9924</v>
          </cell>
          <cell r="J36">
            <v>68.458699999999993</v>
          </cell>
          <cell r="K36">
            <v>543.07000000000005</v>
          </cell>
          <cell r="L36">
            <v>32.650300000000001</v>
          </cell>
          <cell r="M36">
            <v>6.4138999999999999</v>
          </cell>
          <cell r="N36">
            <v>648.66589999999997</v>
          </cell>
          <cell r="O36">
            <v>30.703700000000001</v>
          </cell>
          <cell r="P36">
            <v>26.384</v>
          </cell>
          <cell r="Q36">
            <v>363.70920000000001</v>
          </cell>
          <cell r="R36">
            <v>3.7427000000000001</v>
          </cell>
          <cell r="S36">
            <v>880.17830000000004</v>
          </cell>
          <cell r="T36">
            <v>135.76750000000001</v>
          </cell>
          <cell r="U36">
            <v>42.916200000000003</v>
          </cell>
          <cell r="V36">
            <v>231.82089999999999</v>
          </cell>
          <cell r="W36">
            <v>261.20159999999998</v>
          </cell>
          <cell r="X36">
            <v>62.262799999999999</v>
          </cell>
          <cell r="Y36">
            <v>134.65809999999999</v>
          </cell>
          <cell r="Z36">
            <v>2.5482</v>
          </cell>
          <cell r="AA36">
            <v>1.9089</v>
          </cell>
          <cell r="AB36">
            <v>312.60919999999999</v>
          </cell>
          <cell r="AC36">
            <v>11.6761</v>
          </cell>
          <cell r="AD36">
            <v>8.0600000000000005E-2</v>
          </cell>
          <cell r="AE36">
            <v>10.4437</v>
          </cell>
          <cell r="AF36">
            <v>19.258299999999998</v>
          </cell>
          <cell r="AG36">
            <v>1.6504000000000001</v>
          </cell>
          <cell r="AH36">
            <v>85.921499999999995</v>
          </cell>
          <cell r="AI36">
            <v>77.881</v>
          </cell>
          <cell r="AJ36">
            <v>14.6539</v>
          </cell>
          <cell r="AK36">
            <v>57.310499999999998</v>
          </cell>
          <cell r="AL36">
            <v>332.22730000000001</v>
          </cell>
          <cell r="AM36">
            <v>47.114800000000002</v>
          </cell>
          <cell r="AN36">
            <v>510.86590000000001</v>
          </cell>
          <cell r="AO36">
            <v>708.95479999999998</v>
          </cell>
        </row>
        <row r="37">
          <cell r="C37">
            <v>301.23590000000002</v>
          </cell>
          <cell r="D37">
            <v>37.126100000000001</v>
          </cell>
          <cell r="E37">
            <v>802.74350000000004</v>
          </cell>
          <cell r="F37">
            <v>11.86</v>
          </cell>
          <cell r="G37">
            <v>126.6404</v>
          </cell>
          <cell r="H37">
            <v>4.3499999999999997E-2</v>
          </cell>
          <cell r="I37">
            <v>14.9924</v>
          </cell>
          <cell r="J37">
            <v>68.458699999999993</v>
          </cell>
          <cell r="K37">
            <v>543.07000000000005</v>
          </cell>
          <cell r="L37">
            <v>32.650300000000001</v>
          </cell>
          <cell r="M37">
            <v>6.4138999999999999</v>
          </cell>
          <cell r="N37">
            <v>648.66589999999997</v>
          </cell>
          <cell r="O37">
            <v>30.703700000000001</v>
          </cell>
          <cell r="P37">
            <v>26.384</v>
          </cell>
          <cell r="Q37">
            <v>363.70920000000001</v>
          </cell>
          <cell r="R37">
            <v>3.7427000000000001</v>
          </cell>
          <cell r="S37">
            <v>880.17830000000004</v>
          </cell>
          <cell r="T37">
            <v>135.76750000000001</v>
          </cell>
          <cell r="U37">
            <v>42.916200000000003</v>
          </cell>
          <cell r="V37">
            <v>231.82089999999999</v>
          </cell>
          <cell r="W37">
            <v>261.20159999999998</v>
          </cell>
          <cell r="X37">
            <v>62.262799999999999</v>
          </cell>
          <cell r="Y37">
            <v>134.65809999999999</v>
          </cell>
          <cell r="Z37">
            <v>2.5482</v>
          </cell>
          <cell r="AA37">
            <v>1.9089</v>
          </cell>
          <cell r="AB37">
            <v>312.60919999999999</v>
          </cell>
          <cell r="AC37">
            <v>11.6761</v>
          </cell>
          <cell r="AD37">
            <v>8.0600000000000005E-2</v>
          </cell>
          <cell r="AE37">
            <v>10.4437</v>
          </cell>
          <cell r="AF37">
            <v>19.258299999999998</v>
          </cell>
          <cell r="AG37">
            <v>1.6504000000000001</v>
          </cell>
          <cell r="AH37">
            <v>85.921499999999995</v>
          </cell>
          <cell r="AI37">
            <v>77.881</v>
          </cell>
          <cell r="AJ37">
            <v>14.6539</v>
          </cell>
          <cell r="AK37">
            <v>57.310499999999998</v>
          </cell>
          <cell r="AL37">
            <v>332.22730000000001</v>
          </cell>
          <cell r="AM37">
            <v>47.114800000000002</v>
          </cell>
          <cell r="AN37">
            <v>510.86590000000001</v>
          </cell>
          <cell r="AO37">
            <v>708.95479999999998</v>
          </cell>
        </row>
        <row r="38">
          <cell r="C38">
            <v>301.23590000000002</v>
          </cell>
          <cell r="D38">
            <v>37.126100000000001</v>
          </cell>
          <cell r="E38">
            <v>802.74350000000004</v>
          </cell>
          <cell r="F38">
            <v>11.86</v>
          </cell>
          <cell r="G38">
            <v>126.6404</v>
          </cell>
          <cell r="H38">
            <v>4.3499999999999997E-2</v>
          </cell>
          <cell r="I38">
            <v>14.9924</v>
          </cell>
          <cell r="J38">
            <v>68.458699999999993</v>
          </cell>
          <cell r="K38">
            <v>543.07000000000005</v>
          </cell>
          <cell r="L38">
            <v>32.650300000000001</v>
          </cell>
          <cell r="M38">
            <v>6.4138999999999999</v>
          </cell>
          <cell r="N38">
            <v>648.66589999999997</v>
          </cell>
          <cell r="O38">
            <v>30.703700000000001</v>
          </cell>
          <cell r="P38">
            <v>26.384</v>
          </cell>
          <cell r="Q38">
            <v>363.70920000000001</v>
          </cell>
          <cell r="R38">
            <v>3.7427000000000001</v>
          </cell>
          <cell r="S38">
            <v>880.17830000000004</v>
          </cell>
          <cell r="T38">
            <v>135.76750000000001</v>
          </cell>
          <cell r="U38">
            <v>42.916200000000003</v>
          </cell>
          <cell r="V38">
            <v>231.82089999999999</v>
          </cell>
          <cell r="W38">
            <v>261.20159999999998</v>
          </cell>
          <cell r="X38">
            <v>62.262799999999999</v>
          </cell>
          <cell r="Y38">
            <v>134.65809999999999</v>
          </cell>
          <cell r="Z38">
            <v>2.5482</v>
          </cell>
          <cell r="AA38">
            <v>1.9089</v>
          </cell>
          <cell r="AB38">
            <v>312.60919999999999</v>
          </cell>
          <cell r="AC38">
            <v>11.6761</v>
          </cell>
          <cell r="AD38">
            <v>8.0600000000000005E-2</v>
          </cell>
          <cell r="AE38">
            <v>10.4437</v>
          </cell>
          <cell r="AF38">
            <v>19.258299999999998</v>
          </cell>
          <cell r="AG38">
            <v>1.6504000000000001</v>
          </cell>
          <cell r="AH38">
            <v>85.921499999999995</v>
          </cell>
          <cell r="AI38">
            <v>77.881</v>
          </cell>
          <cell r="AJ38">
            <v>14.6539</v>
          </cell>
          <cell r="AK38">
            <v>57.310499999999998</v>
          </cell>
          <cell r="AL38">
            <v>332.22730000000001</v>
          </cell>
          <cell r="AM38">
            <v>47.114800000000002</v>
          </cell>
          <cell r="AN38">
            <v>510.86590000000001</v>
          </cell>
          <cell r="AO38">
            <v>708.95479999999998</v>
          </cell>
        </row>
        <row r="39">
          <cell r="C39">
            <v>300.07830000000001</v>
          </cell>
          <cell r="D39">
            <v>37.197099999999999</v>
          </cell>
          <cell r="E39">
            <v>801.38319999999999</v>
          </cell>
          <cell r="F39">
            <v>11.86</v>
          </cell>
          <cell r="G39">
            <v>126.8827</v>
          </cell>
          <cell r="H39">
            <v>4.36E-2</v>
          </cell>
          <cell r="I39">
            <v>15.021100000000001</v>
          </cell>
          <cell r="J39">
            <v>68.571299999999994</v>
          </cell>
          <cell r="K39">
            <v>543.07000000000005</v>
          </cell>
          <cell r="L39">
            <v>32.712800000000001</v>
          </cell>
          <cell r="M39">
            <v>6.4359000000000002</v>
          </cell>
          <cell r="N39">
            <v>649.90719999999999</v>
          </cell>
          <cell r="O39">
            <v>30.7624</v>
          </cell>
          <cell r="P39">
            <v>26.4345</v>
          </cell>
          <cell r="Q39">
            <v>362.82940000000002</v>
          </cell>
          <cell r="R39">
            <v>3.7414000000000001</v>
          </cell>
          <cell r="S39">
            <v>880.17830000000004</v>
          </cell>
          <cell r="T39">
            <v>135.76750000000001</v>
          </cell>
          <cell r="U39">
            <v>42.882300000000001</v>
          </cell>
          <cell r="V39">
            <v>232.26439999999999</v>
          </cell>
          <cell r="W39">
            <v>261.70139999999998</v>
          </cell>
          <cell r="X39">
            <v>62.389499999999998</v>
          </cell>
          <cell r="Y39">
            <v>134.86600000000001</v>
          </cell>
          <cell r="Z39">
            <v>2.5531000000000001</v>
          </cell>
          <cell r="AA39">
            <v>1.9095</v>
          </cell>
          <cell r="AB39">
            <v>311.7765</v>
          </cell>
          <cell r="AC39">
            <v>11.71</v>
          </cell>
          <cell r="AD39">
            <v>8.0600000000000005E-2</v>
          </cell>
          <cell r="AE39">
            <v>10.4437</v>
          </cell>
          <cell r="AF39">
            <v>19.291599999999999</v>
          </cell>
          <cell r="AG39">
            <v>1.6504000000000001</v>
          </cell>
          <cell r="AH39">
            <v>86.085899999999995</v>
          </cell>
          <cell r="AI39">
            <v>78.03</v>
          </cell>
          <cell r="AJ39">
            <v>14.6921</v>
          </cell>
          <cell r="AK39">
            <v>57.276899999999998</v>
          </cell>
          <cell r="AL39">
            <v>332.73320000000001</v>
          </cell>
          <cell r="AM39">
            <v>47.053100000000001</v>
          </cell>
          <cell r="AN39">
            <v>511.84350000000001</v>
          </cell>
          <cell r="AO39">
            <v>710.31050000000005</v>
          </cell>
        </row>
        <row r="40">
          <cell r="C40">
            <v>297.70100000000002</v>
          </cell>
          <cell r="D40">
            <v>36.789900000000003</v>
          </cell>
          <cell r="E40">
            <v>795.22550000000001</v>
          </cell>
          <cell r="F40">
            <v>11.8598</v>
          </cell>
          <cell r="G40">
            <v>125.4937</v>
          </cell>
          <cell r="H40">
            <v>4.3700000000000003E-2</v>
          </cell>
          <cell r="I40">
            <v>14.8567</v>
          </cell>
          <cell r="J40">
            <v>67.826999999999998</v>
          </cell>
          <cell r="K40">
            <v>543.05999999999995</v>
          </cell>
          <cell r="L40">
            <v>32.354700000000001</v>
          </cell>
          <cell r="M40">
            <v>6.3710000000000004</v>
          </cell>
          <cell r="N40">
            <v>642.79290000000003</v>
          </cell>
          <cell r="O40">
            <v>30.425699999999999</v>
          </cell>
          <cell r="P40">
            <v>26.145099999999999</v>
          </cell>
          <cell r="Q40">
            <v>359.44369999999998</v>
          </cell>
          <cell r="R40">
            <v>3.7414000000000001</v>
          </cell>
          <cell r="S40">
            <v>880.16210000000001</v>
          </cell>
          <cell r="T40">
            <v>135.76499999999999</v>
          </cell>
          <cell r="U40">
            <v>42.859200000000001</v>
          </cell>
          <cell r="V40">
            <v>229.72190000000001</v>
          </cell>
          <cell r="W40">
            <v>258.83670000000001</v>
          </cell>
          <cell r="X40">
            <v>61.925400000000003</v>
          </cell>
          <cell r="Y40">
            <v>133.40020000000001</v>
          </cell>
          <cell r="Z40">
            <v>2.5251000000000001</v>
          </cell>
          <cell r="AA40">
            <v>1.9088000000000001</v>
          </cell>
          <cell r="AB40">
            <v>311.59019999999998</v>
          </cell>
          <cell r="AC40">
            <v>11.5916</v>
          </cell>
          <cell r="AD40">
            <v>8.0100000000000005E-2</v>
          </cell>
          <cell r="AE40">
            <v>10.4435</v>
          </cell>
          <cell r="AF40">
            <v>19.078900000000001</v>
          </cell>
          <cell r="AG40">
            <v>1.6503000000000001</v>
          </cell>
          <cell r="AH40">
            <v>85.143500000000003</v>
          </cell>
          <cell r="AI40">
            <v>77.175899999999999</v>
          </cell>
          <cell r="AJ40">
            <v>14.6038</v>
          </cell>
          <cell r="AK40">
            <v>56.775700000000001</v>
          </cell>
          <cell r="AL40">
            <v>329.04809999999998</v>
          </cell>
          <cell r="AM40">
            <v>47.290100000000002</v>
          </cell>
          <cell r="AN40">
            <v>506.2405</v>
          </cell>
          <cell r="AO40">
            <v>707.35530000000006</v>
          </cell>
        </row>
        <row r="41">
          <cell r="C41">
            <v>297.32679999999999</v>
          </cell>
          <cell r="D41">
            <v>36.797699999999999</v>
          </cell>
          <cell r="E41">
            <v>793.1508</v>
          </cell>
          <cell r="F41">
            <v>11.858499999999999</v>
          </cell>
          <cell r="G41">
            <v>125.52030000000001</v>
          </cell>
          <cell r="H41">
            <v>4.36E-2</v>
          </cell>
          <cell r="I41">
            <v>14.8598</v>
          </cell>
          <cell r="J41">
            <v>67.846800000000002</v>
          </cell>
          <cell r="K41">
            <v>543</v>
          </cell>
          <cell r="L41">
            <v>32.361499999999999</v>
          </cell>
          <cell r="M41">
            <v>6.3643000000000001</v>
          </cell>
          <cell r="N41">
            <v>642.92870000000005</v>
          </cell>
          <cell r="O41">
            <v>30.432099999999998</v>
          </cell>
          <cell r="P41">
            <v>26.150700000000001</v>
          </cell>
          <cell r="Q41">
            <v>359.31560000000002</v>
          </cell>
          <cell r="R41">
            <v>3.7410000000000001</v>
          </cell>
          <cell r="S41">
            <v>881.49350000000004</v>
          </cell>
          <cell r="T41">
            <v>135.75</v>
          </cell>
          <cell r="U41">
            <v>43.000999999999998</v>
          </cell>
          <cell r="V41">
            <v>229.7705</v>
          </cell>
          <cell r="W41">
            <v>258.89139999999998</v>
          </cell>
          <cell r="X41">
            <v>61.844000000000001</v>
          </cell>
          <cell r="Y41">
            <v>133.70679999999999</v>
          </cell>
          <cell r="Z41">
            <v>2.5257000000000001</v>
          </cell>
          <cell r="AA41">
            <v>1.9073</v>
          </cell>
          <cell r="AB41">
            <v>310.60449999999997</v>
          </cell>
          <cell r="AC41">
            <v>11.5784</v>
          </cell>
          <cell r="AD41">
            <v>0.08</v>
          </cell>
          <cell r="AE41">
            <v>10.442299999999999</v>
          </cell>
          <cell r="AF41">
            <v>19.088000000000001</v>
          </cell>
          <cell r="AG41">
            <v>1.6501999999999999</v>
          </cell>
          <cell r="AH41">
            <v>85.161500000000004</v>
          </cell>
          <cell r="AI41">
            <v>77.1922</v>
          </cell>
          <cell r="AJ41">
            <v>14.603899999999999</v>
          </cell>
          <cell r="AK41">
            <v>56.813200000000002</v>
          </cell>
          <cell r="AL41">
            <v>328.96800000000002</v>
          </cell>
          <cell r="AM41">
            <v>46.728299999999997</v>
          </cell>
          <cell r="AN41">
            <v>506.34750000000003</v>
          </cell>
          <cell r="AO41">
            <v>705.35140000000001</v>
          </cell>
        </row>
        <row r="42">
          <cell r="C42">
            <v>294.84449999999998</v>
          </cell>
          <cell r="D42">
            <v>36.383400000000002</v>
          </cell>
          <cell r="E42">
            <v>787.79859999999996</v>
          </cell>
          <cell r="F42">
            <v>11.858499999999999</v>
          </cell>
          <cell r="G42">
            <v>124.1069</v>
          </cell>
          <cell r="H42">
            <v>4.36E-2</v>
          </cell>
          <cell r="I42">
            <v>14.692500000000001</v>
          </cell>
          <cell r="J42">
            <v>67.099000000000004</v>
          </cell>
          <cell r="K42">
            <v>543</v>
          </cell>
          <cell r="L42">
            <v>31.9971</v>
          </cell>
          <cell r="M42">
            <v>6.3132999999999999</v>
          </cell>
          <cell r="N42">
            <v>635.6893</v>
          </cell>
          <cell r="O42">
            <v>30.089400000000001</v>
          </cell>
          <cell r="P42">
            <v>25.856200000000001</v>
          </cell>
          <cell r="Q42">
            <v>359.7629</v>
          </cell>
          <cell r="R42">
            <v>3.7410000000000001</v>
          </cell>
          <cell r="S42">
            <v>881.49350000000004</v>
          </cell>
          <cell r="T42">
            <v>135.75</v>
          </cell>
          <cell r="U42">
            <v>43.038200000000003</v>
          </cell>
          <cell r="V42">
            <v>227.1833</v>
          </cell>
          <cell r="W42">
            <v>255.97620000000001</v>
          </cell>
          <cell r="X42">
            <v>61.267299999999999</v>
          </cell>
          <cell r="Y42">
            <v>132.81139999999999</v>
          </cell>
          <cell r="Z42">
            <v>2.4971999999999999</v>
          </cell>
          <cell r="AA42">
            <v>1.9053</v>
          </cell>
          <cell r="AB42">
            <v>311.01819999999998</v>
          </cell>
          <cell r="AC42">
            <v>11.4596</v>
          </cell>
          <cell r="AD42">
            <v>7.9600000000000004E-2</v>
          </cell>
          <cell r="AE42">
            <v>10.442299999999999</v>
          </cell>
          <cell r="AF42">
            <v>18.860299999999999</v>
          </cell>
          <cell r="AG42">
            <v>1.6501999999999999</v>
          </cell>
          <cell r="AH42">
            <v>84.202600000000004</v>
          </cell>
          <cell r="AI42">
            <v>76.322999999999993</v>
          </cell>
          <cell r="AJ42">
            <v>14.448700000000001</v>
          </cell>
          <cell r="AK42">
            <v>56.382199999999997</v>
          </cell>
          <cell r="AL42">
            <v>326.96319999999997</v>
          </cell>
          <cell r="AM42">
            <v>46.802500000000002</v>
          </cell>
          <cell r="AN42">
            <v>500.64600000000002</v>
          </cell>
          <cell r="AO42">
            <v>697.41010000000006</v>
          </cell>
        </row>
        <row r="43">
          <cell r="C43">
            <v>291.7817</v>
          </cell>
          <cell r="D43">
            <v>36.408299999999997</v>
          </cell>
          <cell r="E43">
            <v>785.00340000000006</v>
          </cell>
          <cell r="F43">
            <v>11.8576</v>
          </cell>
          <cell r="G43">
            <v>124.19199999999999</v>
          </cell>
          <cell r="H43">
            <v>4.36E-2</v>
          </cell>
          <cell r="I43">
            <v>14.702500000000001</v>
          </cell>
          <cell r="J43">
            <v>67.146799999999999</v>
          </cell>
          <cell r="K43">
            <v>542.96</v>
          </cell>
          <cell r="L43">
            <v>32.018999999999998</v>
          </cell>
          <cell r="M43">
            <v>6.3288000000000002</v>
          </cell>
          <cell r="N43">
            <v>636.12509999999997</v>
          </cell>
          <cell r="O43">
            <v>30.110099999999999</v>
          </cell>
          <cell r="P43">
            <v>25.873899999999999</v>
          </cell>
          <cell r="Q43">
            <v>359.62180000000001</v>
          </cell>
          <cell r="R43">
            <v>3.7406999999999999</v>
          </cell>
          <cell r="S43">
            <v>881.42859999999996</v>
          </cell>
          <cell r="T43">
            <v>135.74</v>
          </cell>
          <cell r="U43">
            <v>43.034999999999997</v>
          </cell>
          <cell r="V43">
            <v>227.339</v>
          </cell>
          <cell r="W43">
            <v>256.15170000000001</v>
          </cell>
          <cell r="X43">
            <v>61.204500000000003</v>
          </cell>
          <cell r="Y43">
            <v>132.26740000000001</v>
          </cell>
          <cell r="Z43">
            <v>2.4988999999999999</v>
          </cell>
          <cell r="AA43">
            <v>1.8991</v>
          </cell>
          <cell r="AB43">
            <v>310.72949999999997</v>
          </cell>
          <cell r="AC43">
            <v>11.474</v>
          </cell>
          <cell r="AD43">
            <v>7.9799999999999996E-2</v>
          </cell>
          <cell r="AE43">
            <v>10.4415</v>
          </cell>
          <cell r="AF43">
            <v>18.871099999999998</v>
          </cell>
          <cell r="AG43">
            <v>1.65</v>
          </cell>
          <cell r="AH43">
            <v>84.260300000000001</v>
          </cell>
          <cell r="AI43">
            <v>76.375299999999996</v>
          </cell>
          <cell r="AJ43">
            <v>14.492000000000001</v>
          </cell>
          <cell r="AK43">
            <v>56.218299999999999</v>
          </cell>
          <cell r="AL43">
            <v>326.41989999999998</v>
          </cell>
          <cell r="AM43">
            <v>46.259399999999999</v>
          </cell>
          <cell r="AN43">
            <v>500.98919999999998</v>
          </cell>
          <cell r="AO43">
            <v>701.02409999999998</v>
          </cell>
        </row>
        <row r="44">
          <cell r="C44">
            <v>291.7817</v>
          </cell>
          <cell r="D44">
            <v>36.408299999999997</v>
          </cell>
          <cell r="E44">
            <v>785.00340000000006</v>
          </cell>
          <cell r="F44">
            <v>11.8576</v>
          </cell>
          <cell r="G44">
            <v>124.19199999999999</v>
          </cell>
          <cell r="H44">
            <v>4.36E-2</v>
          </cell>
          <cell r="I44">
            <v>14.702500000000001</v>
          </cell>
          <cell r="J44">
            <v>67.146799999999999</v>
          </cell>
          <cell r="K44">
            <v>542.96</v>
          </cell>
          <cell r="L44">
            <v>32.018999999999998</v>
          </cell>
          <cell r="M44">
            <v>6.3288000000000002</v>
          </cell>
          <cell r="N44">
            <v>636.12509999999997</v>
          </cell>
          <cell r="O44">
            <v>30.110099999999999</v>
          </cell>
          <cell r="P44">
            <v>25.873899999999999</v>
          </cell>
          <cell r="Q44">
            <v>359.62180000000001</v>
          </cell>
          <cell r="R44">
            <v>3.7406999999999999</v>
          </cell>
          <cell r="S44">
            <v>881.42859999999996</v>
          </cell>
          <cell r="T44">
            <v>135.74</v>
          </cell>
          <cell r="U44">
            <v>43.034999999999997</v>
          </cell>
          <cell r="V44">
            <v>227.339</v>
          </cell>
          <cell r="W44">
            <v>256.15170000000001</v>
          </cell>
          <cell r="X44">
            <v>61.204500000000003</v>
          </cell>
          <cell r="Y44">
            <v>132.26740000000001</v>
          </cell>
          <cell r="Z44">
            <v>2.4988999999999999</v>
          </cell>
          <cell r="AA44">
            <v>1.8991</v>
          </cell>
          <cell r="AB44">
            <v>310.72949999999997</v>
          </cell>
          <cell r="AC44">
            <v>11.474</v>
          </cell>
          <cell r="AD44">
            <v>7.9799999999999996E-2</v>
          </cell>
          <cell r="AE44">
            <v>10.4415</v>
          </cell>
          <cell r="AF44">
            <v>18.871099999999998</v>
          </cell>
          <cell r="AG44">
            <v>1.65</v>
          </cell>
          <cell r="AH44">
            <v>84.260300000000001</v>
          </cell>
          <cell r="AI44">
            <v>76.375299999999996</v>
          </cell>
          <cell r="AJ44">
            <v>14.492000000000001</v>
          </cell>
          <cell r="AK44">
            <v>56.218299999999999</v>
          </cell>
          <cell r="AL44">
            <v>326.41989999999998</v>
          </cell>
          <cell r="AM44">
            <v>46.259399999999999</v>
          </cell>
          <cell r="AN44">
            <v>500.98919999999998</v>
          </cell>
          <cell r="AO44">
            <v>701.02409999999998</v>
          </cell>
        </row>
        <row r="45">
          <cell r="C45">
            <v>291.7817</v>
          </cell>
          <cell r="D45">
            <v>36.408299999999997</v>
          </cell>
          <cell r="E45">
            <v>785.00340000000006</v>
          </cell>
          <cell r="F45">
            <v>11.8576</v>
          </cell>
          <cell r="G45">
            <v>124.19199999999999</v>
          </cell>
          <cell r="H45">
            <v>4.36E-2</v>
          </cell>
          <cell r="I45">
            <v>14.702500000000001</v>
          </cell>
          <cell r="J45">
            <v>67.146799999999999</v>
          </cell>
          <cell r="K45">
            <v>542.96</v>
          </cell>
          <cell r="L45">
            <v>32.018999999999998</v>
          </cell>
          <cell r="M45">
            <v>6.3288000000000002</v>
          </cell>
          <cell r="N45">
            <v>636.12509999999997</v>
          </cell>
          <cell r="O45">
            <v>30.110099999999999</v>
          </cell>
          <cell r="P45">
            <v>25.873899999999999</v>
          </cell>
          <cell r="Q45">
            <v>359.62180000000001</v>
          </cell>
          <cell r="R45">
            <v>3.7406999999999999</v>
          </cell>
          <cell r="S45">
            <v>881.42859999999996</v>
          </cell>
          <cell r="T45">
            <v>135.74</v>
          </cell>
          <cell r="U45">
            <v>43.034999999999997</v>
          </cell>
          <cell r="V45">
            <v>227.339</v>
          </cell>
          <cell r="W45">
            <v>256.15170000000001</v>
          </cell>
          <cell r="X45">
            <v>61.204500000000003</v>
          </cell>
          <cell r="Y45">
            <v>132.26740000000001</v>
          </cell>
          <cell r="Z45">
            <v>2.4988999999999999</v>
          </cell>
          <cell r="AA45">
            <v>1.8991</v>
          </cell>
          <cell r="AB45">
            <v>310.72949999999997</v>
          </cell>
          <cell r="AC45">
            <v>11.474</v>
          </cell>
          <cell r="AD45">
            <v>7.9799999999999996E-2</v>
          </cell>
          <cell r="AE45">
            <v>10.4415</v>
          </cell>
          <cell r="AF45">
            <v>18.871099999999998</v>
          </cell>
          <cell r="AG45">
            <v>1.65</v>
          </cell>
          <cell r="AH45">
            <v>84.260300000000001</v>
          </cell>
          <cell r="AI45">
            <v>76.375299999999996</v>
          </cell>
          <cell r="AJ45">
            <v>14.492000000000001</v>
          </cell>
          <cell r="AK45">
            <v>56.218299999999999</v>
          </cell>
          <cell r="AL45">
            <v>326.41989999999998</v>
          </cell>
          <cell r="AM45">
            <v>46.259399999999999</v>
          </cell>
          <cell r="AN45">
            <v>500.98919999999998</v>
          </cell>
          <cell r="AO45">
            <v>701.02409999999998</v>
          </cell>
        </row>
        <row r="46">
          <cell r="C46">
            <v>291.7405</v>
          </cell>
          <cell r="D46">
            <v>36.646999999999998</v>
          </cell>
          <cell r="E46">
            <v>788.17349999999999</v>
          </cell>
          <cell r="F46">
            <v>11.856999999999999</v>
          </cell>
          <cell r="G46">
            <v>125.0061</v>
          </cell>
          <cell r="H46">
            <v>4.36E-2</v>
          </cell>
          <cell r="I46">
            <v>14.7989</v>
          </cell>
          <cell r="J46">
            <v>67.582499999999996</v>
          </cell>
          <cell r="K46">
            <v>542.92999999999995</v>
          </cell>
          <cell r="L46">
            <v>32.228900000000003</v>
          </cell>
          <cell r="M46">
            <v>6.3526999999999996</v>
          </cell>
          <cell r="N46">
            <v>640.29510000000005</v>
          </cell>
          <cell r="O46">
            <v>30.307400000000001</v>
          </cell>
          <cell r="P46">
            <v>26.043500000000002</v>
          </cell>
          <cell r="Q46">
            <v>358.55619999999999</v>
          </cell>
          <cell r="R46">
            <v>3.7404999999999999</v>
          </cell>
          <cell r="S46">
            <v>881.37990000000002</v>
          </cell>
          <cell r="T46">
            <v>135.73249999999999</v>
          </cell>
          <cell r="U46">
            <v>43.075000000000003</v>
          </cell>
          <cell r="V46">
            <v>228.82929999999999</v>
          </cell>
          <cell r="W46">
            <v>257.83089999999999</v>
          </cell>
          <cell r="X46">
            <v>61.4818</v>
          </cell>
          <cell r="Y46">
            <v>133.18369999999999</v>
          </cell>
          <cell r="Z46">
            <v>2.5152999999999999</v>
          </cell>
          <cell r="AA46">
            <v>1.8931</v>
          </cell>
          <cell r="AB46">
            <v>310.83859999999999</v>
          </cell>
          <cell r="AC46">
            <v>11.568300000000001</v>
          </cell>
          <cell r="AD46">
            <v>7.9799999999999996E-2</v>
          </cell>
          <cell r="AE46">
            <v>10.441000000000001</v>
          </cell>
          <cell r="AF46">
            <v>18.992599999999999</v>
          </cell>
          <cell r="AG46">
            <v>1.6366000000000001</v>
          </cell>
          <cell r="AH46">
            <v>84.812700000000007</v>
          </cell>
          <cell r="AI46">
            <v>76.876000000000005</v>
          </cell>
          <cell r="AJ46">
            <v>14.5647</v>
          </cell>
          <cell r="AK46">
            <v>56.349699999999999</v>
          </cell>
          <cell r="AL46">
            <v>328.11070000000001</v>
          </cell>
          <cell r="AM46">
            <v>46.170400000000001</v>
          </cell>
          <cell r="AN46">
            <v>504.27339999999998</v>
          </cell>
          <cell r="AO46">
            <v>702.18209999999999</v>
          </cell>
        </row>
        <row r="47">
          <cell r="C47">
            <v>291.89479999999998</v>
          </cell>
          <cell r="D47">
            <v>36.596400000000003</v>
          </cell>
          <cell r="E47">
            <v>789.80060000000003</v>
          </cell>
          <cell r="F47">
            <v>11.857200000000001</v>
          </cell>
          <cell r="G47">
            <v>124.8334</v>
          </cell>
          <cell r="H47">
            <v>4.3700000000000003E-2</v>
          </cell>
          <cell r="I47">
            <v>14.778499999999999</v>
          </cell>
          <cell r="J47">
            <v>67.496399999999994</v>
          </cell>
          <cell r="K47">
            <v>542.94000000000005</v>
          </cell>
          <cell r="L47">
            <v>32.184399999999997</v>
          </cell>
          <cell r="M47">
            <v>6.3422999999999998</v>
          </cell>
          <cell r="N47">
            <v>639.41070000000002</v>
          </cell>
          <cell r="O47">
            <v>30.265599999999999</v>
          </cell>
          <cell r="P47">
            <v>26.0076</v>
          </cell>
          <cell r="Q47">
            <v>356.01049999999998</v>
          </cell>
          <cell r="R47">
            <v>3.7404999999999999</v>
          </cell>
          <cell r="S47">
            <v>881.39610000000005</v>
          </cell>
          <cell r="T47">
            <v>135.73500000000001</v>
          </cell>
          <cell r="U47">
            <v>43.117899999999999</v>
          </cell>
          <cell r="V47">
            <v>228.51320000000001</v>
          </cell>
          <cell r="W47">
            <v>257.47480000000002</v>
          </cell>
          <cell r="X47">
            <v>61.288499999999999</v>
          </cell>
          <cell r="Y47">
            <v>133.25309999999999</v>
          </cell>
          <cell r="Z47">
            <v>2.5118</v>
          </cell>
          <cell r="AA47">
            <v>1.8931</v>
          </cell>
          <cell r="AB47">
            <v>311.2149</v>
          </cell>
          <cell r="AC47">
            <v>11.5467</v>
          </cell>
          <cell r="AD47">
            <v>7.9699999999999993E-2</v>
          </cell>
          <cell r="AE47">
            <v>10.4412</v>
          </cell>
          <cell r="AF47">
            <v>18.958500000000001</v>
          </cell>
          <cell r="AG47">
            <v>1.6366000000000001</v>
          </cell>
          <cell r="AH47">
            <v>84.695499999999996</v>
          </cell>
          <cell r="AI47">
            <v>76.769800000000004</v>
          </cell>
          <cell r="AJ47">
            <v>14.5639</v>
          </cell>
          <cell r="AK47">
            <v>55.996499999999997</v>
          </cell>
          <cell r="AL47">
            <v>327.59359999999998</v>
          </cell>
          <cell r="AM47">
            <v>46.374099999999999</v>
          </cell>
          <cell r="AN47">
            <v>503.57690000000002</v>
          </cell>
          <cell r="AO47">
            <v>702.91319999999996</v>
          </cell>
        </row>
        <row r="48">
          <cell r="C48">
            <v>287.59780000000001</v>
          </cell>
          <cell r="D48">
            <v>36.212299999999999</v>
          </cell>
          <cell r="E48">
            <v>790.18709999999999</v>
          </cell>
          <cell r="F48">
            <v>11.8567</v>
          </cell>
          <cell r="G48">
            <v>123.5234</v>
          </cell>
          <cell r="H48">
            <v>4.3700000000000003E-2</v>
          </cell>
          <cell r="I48">
            <v>14.6234</v>
          </cell>
          <cell r="J48">
            <v>66.78</v>
          </cell>
          <cell r="K48">
            <v>542.91999999999996</v>
          </cell>
          <cell r="L48">
            <v>31.846699999999998</v>
          </cell>
          <cell r="M48">
            <v>6.3051000000000004</v>
          </cell>
          <cell r="N48">
            <v>632.70029999999997</v>
          </cell>
          <cell r="O48">
            <v>29.948</v>
          </cell>
          <cell r="P48">
            <v>25.7346</v>
          </cell>
          <cell r="Q48">
            <v>356.71269999999998</v>
          </cell>
          <cell r="R48">
            <v>3.7404000000000002</v>
          </cell>
          <cell r="S48">
            <v>881.36360000000002</v>
          </cell>
          <cell r="T48">
            <v>135.72999999999999</v>
          </cell>
          <cell r="U48">
            <v>43.116300000000003</v>
          </cell>
          <cell r="V48">
            <v>226.11500000000001</v>
          </cell>
          <cell r="W48">
            <v>254.77260000000001</v>
          </cell>
          <cell r="X48">
            <v>60.626800000000003</v>
          </cell>
          <cell r="Y48">
            <v>132.7433</v>
          </cell>
          <cell r="Z48">
            <v>2.4855</v>
          </cell>
          <cell r="AA48">
            <v>1.8936999999999999</v>
          </cell>
          <cell r="AB48">
            <v>311.06310000000002</v>
          </cell>
          <cell r="AC48">
            <v>11.4117</v>
          </cell>
          <cell r="AD48">
            <v>7.9399999999999998E-2</v>
          </cell>
          <cell r="AE48">
            <v>10.440799999999999</v>
          </cell>
          <cell r="AF48">
            <v>18.7652</v>
          </cell>
          <cell r="AG48">
            <v>1.6365000000000001</v>
          </cell>
          <cell r="AH48">
            <v>83.806700000000006</v>
          </cell>
          <cell r="AI48">
            <v>75.964100000000002</v>
          </cell>
          <cell r="AJ48">
            <v>14.4504</v>
          </cell>
          <cell r="AK48">
            <v>55.148200000000003</v>
          </cell>
          <cell r="AL48">
            <v>324.5145</v>
          </cell>
          <cell r="AM48">
            <v>46.739699999999999</v>
          </cell>
          <cell r="AN48">
            <v>498.29199999999997</v>
          </cell>
          <cell r="AO48">
            <v>701.75530000000003</v>
          </cell>
        </row>
        <row r="49">
          <cell r="C49">
            <v>284.7312</v>
          </cell>
          <cell r="D49">
            <v>35.863799999999998</v>
          </cell>
          <cell r="E49">
            <v>785.947</v>
          </cell>
          <cell r="F49">
            <v>11.856299999999999</v>
          </cell>
          <cell r="G49">
            <v>122.33450000000001</v>
          </cell>
          <cell r="H49">
            <v>4.3700000000000003E-2</v>
          </cell>
          <cell r="I49">
            <v>14.4826</v>
          </cell>
          <cell r="J49">
            <v>66.128399999999999</v>
          </cell>
          <cell r="K49">
            <v>542.9</v>
          </cell>
          <cell r="L49">
            <v>31.540099999999999</v>
          </cell>
          <cell r="M49">
            <v>6.2633999999999999</v>
          </cell>
          <cell r="N49">
            <v>626.61080000000004</v>
          </cell>
          <cell r="O49">
            <v>29.659700000000001</v>
          </cell>
          <cell r="P49">
            <v>25.486899999999999</v>
          </cell>
          <cell r="Q49">
            <v>355.00760000000002</v>
          </cell>
          <cell r="R49">
            <v>3.7403</v>
          </cell>
          <cell r="S49">
            <v>877.0598</v>
          </cell>
          <cell r="T49">
            <v>135.72499999999999</v>
          </cell>
          <cell r="U49">
            <v>43.089700000000001</v>
          </cell>
          <cell r="V49">
            <v>223.93879999999999</v>
          </cell>
          <cell r="W49">
            <v>252.32050000000001</v>
          </cell>
          <cell r="X49">
            <v>60.127499999999998</v>
          </cell>
          <cell r="Y49">
            <v>132.21950000000001</v>
          </cell>
          <cell r="Z49">
            <v>2.4615</v>
          </cell>
          <cell r="AA49">
            <v>1.893</v>
          </cell>
          <cell r="AB49">
            <v>311.41289999999998</v>
          </cell>
          <cell r="AC49">
            <v>11.295400000000001</v>
          </cell>
          <cell r="AD49">
            <v>7.9100000000000004E-2</v>
          </cell>
          <cell r="AE49">
            <v>10.4404</v>
          </cell>
          <cell r="AF49">
            <v>18.575500000000002</v>
          </cell>
          <cell r="AG49">
            <v>1.6365000000000001</v>
          </cell>
          <cell r="AH49">
            <v>83.000100000000003</v>
          </cell>
          <cell r="AI49">
            <v>75.233000000000004</v>
          </cell>
          <cell r="AJ49">
            <v>14.3096</v>
          </cell>
          <cell r="AK49">
            <v>54.723500000000001</v>
          </cell>
          <cell r="AL49">
            <v>322.23059999999998</v>
          </cell>
          <cell r="AM49">
            <v>46.772399999999998</v>
          </cell>
          <cell r="AN49">
            <v>493.49610000000001</v>
          </cell>
          <cell r="AO49">
            <v>698.67520000000002</v>
          </cell>
        </row>
        <row r="50">
          <cell r="C50">
            <v>286.58199999999999</v>
          </cell>
          <cell r="D50">
            <v>35.953200000000002</v>
          </cell>
          <cell r="E50">
            <v>787.27970000000005</v>
          </cell>
          <cell r="F50">
            <v>11.8559</v>
          </cell>
          <cell r="G50">
            <v>122.6395</v>
          </cell>
          <cell r="H50">
            <v>4.3700000000000003E-2</v>
          </cell>
          <cell r="I50">
            <v>14.518800000000001</v>
          </cell>
          <cell r="J50">
            <v>66.281700000000001</v>
          </cell>
          <cell r="K50">
            <v>542.88</v>
          </cell>
          <cell r="L50">
            <v>31.6188</v>
          </cell>
          <cell r="M50">
            <v>6.2813999999999997</v>
          </cell>
          <cell r="N50">
            <v>628.17309999999998</v>
          </cell>
          <cell r="O50">
            <v>29.733699999999999</v>
          </cell>
          <cell r="P50">
            <v>25.5505</v>
          </cell>
          <cell r="Q50">
            <v>353.60340000000002</v>
          </cell>
          <cell r="R50">
            <v>3.7401</v>
          </cell>
          <cell r="S50">
            <v>877.02750000000003</v>
          </cell>
          <cell r="T50">
            <v>135.72</v>
          </cell>
          <cell r="U50">
            <v>43.088099999999997</v>
          </cell>
          <cell r="V50">
            <v>224.49709999999999</v>
          </cell>
          <cell r="W50">
            <v>252.94970000000001</v>
          </cell>
          <cell r="X50">
            <v>60.369300000000003</v>
          </cell>
          <cell r="Y50">
            <v>132.535</v>
          </cell>
          <cell r="Z50">
            <v>2.4676999999999998</v>
          </cell>
          <cell r="AA50">
            <v>1.8942000000000001</v>
          </cell>
          <cell r="AB50">
            <v>312.48520000000002</v>
          </cell>
          <cell r="AC50">
            <v>11.307499999999999</v>
          </cell>
          <cell r="AD50">
            <v>7.9000000000000001E-2</v>
          </cell>
          <cell r="AE50">
            <v>10.44</v>
          </cell>
          <cell r="AF50">
            <v>18.6218</v>
          </cell>
          <cell r="AG50">
            <v>1.6364000000000001</v>
          </cell>
          <cell r="AH50">
            <v>83.206999999999994</v>
          </cell>
          <cell r="AI50">
            <v>75.420599999999993</v>
          </cell>
          <cell r="AJ50">
            <v>14.3607</v>
          </cell>
          <cell r="AK50">
            <v>55.205800000000004</v>
          </cell>
          <cell r="AL50">
            <v>321.87799999999999</v>
          </cell>
          <cell r="AM50">
            <v>47.170699999999997</v>
          </cell>
          <cell r="AN50">
            <v>494.72649999999999</v>
          </cell>
          <cell r="AO50">
            <v>701.16070000000002</v>
          </cell>
        </row>
        <row r="51">
          <cell r="C51">
            <v>286.58199999999999</v>
          </cell>
          <cell r="D51">
            <v>35.953200000000002</v>
          </cell>
          <cell r="E51">
            <v>787.27970000000005</v>
          </cell>
          <cell r="F51">
            <v>11.8559</v>
          </cell>
          <cell r="G51">
            <v>122.6395</v>
          </cell>
          <cell r="H51">
            <v>4.3700000000000003E-2</v>
          </cell>
          <cell r="I51">
            <v>14.518800000000001</v>
          </cell>
          <cell r="J51">
            <v>66.281700000000001</v>
          </cell>
          <cell r="K51">
            <v>542.88</v>
          </cell>
          <cell r="L51">
            <v>31.6188</v>
          </cell>
          <cell r="M51">
            <v>6.2813999999999997</v>
          </cell>
          <cell r="N51">
            <v>628.17309999999998</v>
          </cell>
          <cell r="O51">
            <v>29.733699999999999</v>
          </cell>
          <cell r="P51">
            <v>25.5505</v>
          </cell>
          <cell r="Q51">
            <v>353.60340000000002</v>
          </cell>
          <cell r="R51">
            <v>3.7401</v>
          </cell>
          <cell r="S51">
            <v>877.02750000000003</v>
          </cell>
          <cell r="T51">
            <v>135.72</v>
          </cell>
          <cell r="U51">
            <v>43.088099999999997</v>
          </cell>
          <cell r="V51">
            <v>224.49709999999999</v>
          </cell>
          <cell r="W51">
            <v>252.94970000000001</v>
          </cell>
          <cell r="X51">
            <v>60.369300000000003</v>
          </cell>
          <cell r="Y51">
            <v>132.535</v>
          </cell>
          <cell r="Z51">
            <v>2.4676999999999998</v>
          </cell>
          <cell r="AA51">
            <v>1.8942000000000001</v>
          </cell>
          <cell r="AB51">
            <v>312.48520000000002</v>
          </cell>
          <cell r="AC51">
            <v>11.307499999999999</v>
          </cell>
          <cell r="AD51">
            <v>7.9000000000000001E-2</v>
          </cell>
          <cell r="AE51">
            <v>10.44</v>
          </cell>
          <cell r="AF51">
            <v>18.6218</v>
          </cell>
          <cell r="AG51">
            <v>1.6364000000000001</v>
          </cell>
          <cell r="AH51">
            <v>83.206999999999994</v>
          </cell>
          <cell r="AI51">
            <v>75.420599999999993</v>
          </cell>
          <cell r="AJ51">
            <v>14.3607</v>
          </cell>
          <cell r="AK51">
            <v>55.205800000000004</v>
          </cell>
          <cell r="AL51">
            <v>321.87799999999999</v>
          </cell>
          <cell r="AM51">
            <v>47.170699999999997</v>
          </cell>
          <cell r="AN51">
            <v>494.72649999999999</v>
          </cell>
          <cell r="AO51">
            <v>701.16070000000002</v>
          </cell>
        </row>
        <row r="52">
          <cell r="C52">
            <v>286.58199999999999</v>
          </cell>
          <cell r="D52">
            <v>35.953200000000002</v>
          </cell>
          <cell r="E52">
            <v>787.27970000000005</v>
          </cell>
          <cell r="F52">
            <v>11.8559</v>
          </cell>
          <cell r="G52">
            <v>122.6395</v>
          </cell>
          <cell r="H52">
            <v>4.3700000000000003E-2</v>
          </cell>
          <cell r="I52">
            <v>14.518800000000001</v>
          </cell>
          <cell r="J52">
            <v>66.281700000000001</v>
          </cell>
          <cell r="K52">
            <v>542.88</v>
          </cell>
          <cell r="L52">
            <v>31.6188</v>
          </cell>
          <cell r="M52">
            <v>6.2813999999999997</v>
          </cell>
          <cell r="N52">
            <v>628.17309999999998</v>
          </cell>
          <cell r="O52">
            <v>29.733699999999999</v>
          </cell>
          <cell r="P52">
            <v>25.5505</v>
          </cell>
          <cell r="Q52">
            <v>353.60340000000002</v>
          </cell>
          <cell r="R52">
            <v>3.7401</v>
          </cell>
          <cell r="S52">
            <v>877.02750000000003</v>
          </cell>
          <cell r="T52">
            <v>135.72</v>
          </cell>
          <cell r="U52">
            <v>43.088099999999997</v>
          </cell>
          <cell r="V52">
            <v>224.49709999999999</v>
          </cell>
          <cell r="W52">
            <v>252.94970000000001</v>
          </cell>
          <cell r="X52">
            <v>60.369300000000003</v>
          </cell>
          <cell r="Y52">
            <v>132.535</v>
          </cell>
          <cell r="Z52">
            <v>2.4676999999999998</v>
          </cell>
          <cell r="AA52">
            <v>1.8942000000000001</v>
          </cell>
          <cell r="AB52">
            <v>312.48520000000002</v>
          </cell>
          <cell r="AC52">
            <v>11.307499999999999</v>
          </cell>
          <cell r="AD52">
            <v>7.9000000000000001E-2</v>
          </cell>
          <cell r="AE52">
            <v>10.44</v>
          </cell>
          <cell r="AF52">
            <v>18.6218</v>
          </cell>
          <cell r="AG52">
            <v>1.6364000000000001</v>
          </cell>
          <cell r="AH52">
            <v>83.206999999999994</v>
          </cell>
          <cell r="AI52">
            <v>75.420599999999993</v>
          </cell>
          <cell r="AJ52">
            <v>14.3607</v>
          </cell>
          <cell r="AK52">
            <v>55.205800000000004</v>
          </cell>
          <cell r="AL52">
            <v>321.87799999999999</v>
          </cell>
          <cell r="AM52">
            <v>47.170699999999997</v>
          </cell>
          <cell r="AN52">
            <v>494.72649999999999</v>
          </cell>
          <cell r="AO52">
            <v>701.16070000000002</v>
          </cell>
        </row>
        <row r="53">
          <cell r="C53">
            <v>287.363</v>
          </cell>
          <cell r="D53">
            <v>36.347700000000003</v>
          </cell>
          <cell r="E53">
            <v>788.39110000000005</v>
          </cell>
          <cell r="F53">
            <v>11.8559</v>
          </cell>
          <cell r="G53">
            <v>123.9853</v>
          </cell>
          <cell r="H53">
            <v>4.3700000000000003E-2</v>
          </cell>
          <cell r="I53">
            <v>14.678100000000001</v>
          </cell>
          <cell r="J53">
            <v>67.014399999999995</v>
          </cell>
          <cell r="K53">
            <v>542.88</v>
          </cell>
          <cell r="L53">
            <v>31.965800000000002</v>
          </cell>
          <cell r="M53">
            <v>6.3038999999999996</v>
          </cell>
          <cell r="N53">
            <v>635.06629999999996</v>
          </cell>
          <cell r="O53">
            <v>30.059899999999999</v>
          </cell>
          <cell r="P53">
            <v>25.8309</v>
          </cell>
          <cell r="Q53">
            <v>352.17250000000001</v>
          </cell>
          <cell r="R53">
            <v>3.7363</v>
          </cell>
          <cell r="S53">
            <v>877.02750000000003</v>
          </cell>
          <cell r="T53">
            <v>135.72</v>
          </cell>
          <cell r="U53">
            <v>43.088099999999997</v>
          </cell>
          <cell r="V53">
            <v>226.9606</v>
          </cell>
          <cell r="W53">
            <v>255.72540000000001</v>
          </cell>
          <cell r="X53">
            <v>60.95</v>
          </cell>
          <cell r="Y53">
            <v>132.66720000000001</v>
          </cell>
          <cell r="Z53">
            <v>2.4948000000000001</v>
          </cell>
          <cell r="AA53">
            <v>1.8942000000000001</v>
          </cell>
          <cell r="AB53">
            <v>312.42140000000001</v>
          </cell>
          <cell r="AC53">
            <v>11.4321</v>
          </cell>
          <cell r="AD53">
            <v>7.9299999999999995E-2</v>
          </cell>
          <cell r="AE53">
            <v>10.44</v>
          </cell>
          <cell r="AF53">
            <v>18.8262</v>
          </cell>
          <cell r="AG53">
            <v>1.6364000000000001</v>
          </cell>
          <cell r="AH53">
            <v>84.120099999999994</v>
          </cell>
          <cell r="AI53">
            <v>76.248199999999997</v>
          </cell>
          <cell r="AJ53">
            <v>14.435700000000001</v>
          </cell>
          <cell r="AK53">
            <v>55.616100000000003</v>
          </cell>
          <cell r="AL53">
            <v>325.57960000000003</v>
          </cell>
          <cell r="AM53">
            <v>46.8705</v>
          </cell>
          <cell r="AN53">
            <v>500.15530000000001</v>
          </cell>
          <cell r="AO53">
            <v>701.16070000000002</v>
          </cell>
        </row>
        <row r="54">
          <cell r="C54">
            <v>284.38290000000001</v>
          </cell>
          <cell r="D54">
            <v>35.786799999999999</v>
          </cell>
          <cell r="E54">
            <v>779.91369999999995</v>
          </cell>
          <cell r="F54">
            <v>11.856999999999999</v>
          </cell>
          <cell r="G54">
            <v>122.07210000000001</v>
          </cell>
          <cell r="H54">
            <v>4.3700000000000003E-2</v>
          </cell>
          <cell r="I54">
            <v>14.451599999999999</v>
          </cell>
          <cell r="J54">
            <v>65.983900000000006</v>
          </cell>
          <cell r="K54">
            <v>542.92999999999995</v>
          </cell>
          <cell r="L54">
            <v>31.4725</v>
          </cell>
          <cell r="M54">
            <v>6.2436999999999996</v>
          </cell>
          <cell r="N54">
            <v>625.26670000000001</v>
          </cell>
          <cell r="O54">
            <v>29.5961</v>
          </cell>
          <cell r="P54">
            <v>25.432300000000001</v>
          </cell>
          <cell r="Q54">
            <v>353.55939999999998</v>
          </cell>
          <cell r="R54">
            <v>3.7366000000000001</v>
          </cell>
          <cell r="S54">
            <v>877.10820000000001</v>
          </cell>
          <cell r="T54">
            <v>135.73249999999999</v>
          </cell>
          <cell r="U54">
            <v>43.010100000000001</v>
          </cell>
          <cell r="V54">
            <v>223.45840000000001</v>
          </cell>
          <cell r="W54">
            <v>251.77930000000001</v>
          </cell>
          <cell r="X54">
            <v>59.910899999999998</v>
          </cell>
          <cell r="Y54">
            <v>132.00309999999999</v>
          </cell>
          <cell r="Z54">
            <v>2.4563000000000001</v>
          </cell>
          <cell r="AA54">
            <v>1.8924000000000001</v>
          </cell>
          <cell r="AB54">
            <v>312.08409999999998</v>
          </cell>
          <cell r="AC54">
            <v>11.2738</v>
          </cell>
          <cell r="AD54">
            <v>7.8200000000000006E-2</v>
          </cell>
          <cell r="AE54">
            <v>10.441000000000001</v>
          </cell>
          <cell r="AF54">
            <v>18.531500000000001</v>
          </cell>
          <cell r="AG54">
            <v>1.6366000000000001</v>
          </cell>
          <cell r="AH54">
            <v>82.822000000000003</v>
          </cell>
          <cell r="AI54">
            <v>75.071600000000004</v>
          </cell>
          <cell r="AJ54">
            <v>14.2529</v>
          </cell>
          <cell r="AK54">
            <v>54.932000000000002</v>
          </cell>
          <cell r="AL54">
            <v>320.78530000000001</v>
          </cell>
          <cell r="AM54">
            <v>46.961399999999998</v>
          </cell>
          <cell r="AN54">
            <v>492.4375</v>
          </cell>
          <cell r="AO54">
            <v>698.65449999999998</v>
          </cell>
        </row>
        <row r="55">
          <cell r="C55">
            <v>285.99029999999999</v>
          </cell>
          <cell r="D55">
            <v>36.084699999999998</v>
          </cell>
          <cell r="E55">
            <v>783.79849999999999</v>
          </cell>
          <cell r="F55">
            <v>11.856299999999999</v>
          </cell>
          <cell r="G55">
            <v>123.0881</v>
          </cell>
          <cell r="H55">
            <v>4.3700000000000003E-2</v>
          </cell>
          <cell r="I55">
            <v>14.571899999999999</v>
          </cell>
          <cell r="J55">
            <v>66.524199999999993</v>
          </cell>
          <cell r="K55">
            <v>542.9</v>
          </cell>
          <cell r="L55">
            <v>31.734500000000001</v>
          </cell>
          <cell r="M55">
            <v>6.2725999999999997</v>
          </cell>
          <cell r="N55">
            <v>630.47109999999998</v>
          </cell>
          <cell r="O55">
            <v>29.842400000000001</v>
          </cell>
          <cell r="P55">
            <v>25.643999999999998</v>
          </cell>
          <cell r="Q55">
            <v>352.22840000000002</v>
          </cell>
          <cell r="R55">
            <v>3.7364000000000002</v>
          </cell>
          <cell r="S55">
            <v>877.0598</v>
          </cell>
          <cell r="T55">
            <v>135.72499999999999</v>
          </cell>
          <cell r="U55">
            <v>43.007800000000003</v>
          </cell>
          <cell r="V55">
            <v>225.3184</v>
          </cell>
          <cell r="W55">
            <v>253.875</v>
          </cell>
          <cell r="X55">
            <v>60.241</v>
          </cell>
          <cell r="Y55">
            <v>131.58160000000001</v>
          </cell>
          <cell r="Z55">
            <v>2.4767000000000001</v>
          </cell>
          <cell r="AA55">
            <v>1.8949</v>
          </cell>
          <cell r="AB55">
            <v>311.19099999999997</v>
          </cell>
          <cell r="AC55">
            <v>11.369899999999999</v>
          </cell>
          <cell r="AD55">
            <v>7.9500000000000001E-2</v>
          </cell>
          <cell r="AE55">
            <v>10.4404</v>
          </cell>
          <cell r="AF55">
            <v>18.6843</v>
          </cell>
          <cell r="AG55">
            <v>1.6295999999999999</v>
          </cell>
          <cell r="AH55">
            <v>83.511399999999995</v>
          </cell>
          <cell r="AI55">
            <v>75.6965</v>
          </cell>
          <cell r="AJ55">
            <v>14.2958</v>
          </cell>
          <cell r="AK55">
            <v>55.140099999999997</v>
          </cell>
          <cell r="AL55">
            <v>323.2448</v>
          </cell>
          <cell r="AM55">
            <v>46.540100000000002</v>
          </cell>
          <cell r="AN55">
            <v>496.53629999999998</v>
          </cell>
          <cell r="AO55">
            <v>699.78650000000005</v>
          </cell>
        </row>
        <row r="56">
          <cell r="C56">
            <v>283.53460000000001</v>
          </cell>
          <cell r="D56">
            <v>35.7316</v>
          </cell>
          <cell r="E56">
            <v>784.17449999999997</v>
          </cell>
          <cell r="F56">
            <v>11.856999999999999</v>
          </cell>
          <cell r="G56">
            <v>121.8836</v>
          </cell>
          <cell r="H56">
            <v>4.3700000000000003E-2</v>
          </cell>
          <cell r="I56">
            <v>14.4293</v>
          </cell>
          <cell r="J56">
            <v>65.868799999999993</v>
          </cell>
          <cell r="K56">
            <v>542.92999999999995</v>
          </cell>
          <cell r="L56">
            <v>31.4239</v>
          </cell>
          <cell r="M56">
            <v>6.2363999999999997</v>
          </cell>
          <cell r="N56">
            <v>624.30150000000003</v>
          </cell>
          <cell r="O56">
            <v>29.5504</v>
          </cell>
          <cell r="P56">
            <v>25.393000000000001</v>
          </cell>
          <cell r="Q56">
            <v>353.31810000000002</v>
          </cell>
          <cell r="R56">
            <v>3.7366000000000001</v>
          </cell>
          <cell r="S56">
            <v>874.28340000000003</v>
          </cell>
          <cell r="T56">
            <v>135.73249999999999</v>
          </cell>
          <cell r="U56">
            <v>43.010100000000001</v>
          </cell>
          <cell r="V56">
            <v>223.11349999999999</v>
          </cell>
          <cell r="W56">
            <v>251.39070000000001</v>
          </cell>
          <cell r="X56">
            <v>59.525100000000002</v>
          </cell>
          <cell r="Y56">
            <v>130.60900000000001</v>
          </cell>
          <cell r="Z56">
            <v>2.4525000000000001</v>
          </cell>
          <cell r="AA56">
            <v>1.8976999999999999</v>
          </cell>
          <cell r="AB56">
            <v>311.18819999999999</v>
          </cell>
          <cell r="AC56">
            <v>11.2242</v>
          </cell>
          <cell r="AD56">
            <v>4.6800000000000001E-2</v>
          </cell>
          <cell r="AE56">
            <v>10.441000000000001</v>
          </cell>
          <cell r="AF56">
            <v>18.463999999999999</v>
          </cell>
          <cell r="AG56">
            <v>1.6296999999999999</v>
          </cell>
          <cell r="AH56">
            <v>82.694199999999995</v>
          </cell>
          <cell r="AI56">
            <v>74.955699999999993</v>
          </cell>
          <cell r="AJ56">
            <v>14.1661</v>
          </cell>
          <cell r="AK56">
            <v>54.312199999999997</v>
          </cell>
          <cell r="AL56">
            <v>321.00110000000001</v>
          </cell>
          <cell r="AM56">
            <v>46.679699999999997</v>
          </cell>
          <cell r="AN56">
            <v>491.67739999999998</v>
          </cell>
          <cell r="AO56">
            <v>698.07780000000002</v>
          </cell>
        </row>
        <row r="57">
          <cell r="C57">
            <v>283.4588</v>
          </cell>
          <cell r="D57">
            <v>35.761200000000002</v>
          </cell>
          <cell r="E57">
            <v>785.4502</v>
          </cell>
          <cell r="F57">
            <v>11.856299999999999</v>
          </cell>
          <cell r="G57">
            <v>121.9846</v>
          </cell>
          <cell r="H57">
            <v>4.3700000000000003E-2</v>
          </cell>
          <cell r="I57">
            <v>14.4412</v>
          </cell>
          <cell r="J57">
            <v>65.932100000000005</v>
          </cell>
          <cell r="K57">
            <v>542.9</v>
          </cell>
          <cell r="L57">
            <v>31.4499</v>
          </cell>
          <cell r="M57">
            <v>6.2359999999999998</v>
          </cell>
          <cell r="N57">
            <v>624.81849999999997</v>
          </cell>
          <cell r="O57">
            <v>29.5749</v>
          </cell>
          <cell r="P57">
            <v>25.414000000000001</v>
          </cell>
          <cell r="Q57">
            <v>353.07780000000002</v>
          </cell>
          <cell r="R57">
            <v>3.7364000000000002</v>
          </cell>
          <cell r="S57">
            <v>874.23509999999999</v>
          </cell>
          <cell r="T57">
            <v>135.72499999999999</v>
          </cell>
          <cell r="U57">
            <v>42.969299999999997</v>
          </cell>
          <cell r="V57">
            <v>223.29820000000001</v>
          </cell>
          <cell r="W57">
            <v>251.59880000000001</v>
          </cell>
          <cell r="X57">
            <v>59.679200000000002</v>
          </cell>
          <cell r="Y57">
            <v>131.20160000000001</v>
          </cell>
          <cell r="Z57">
            <v>2.4544999999999999</v>
          </cell>
          <cell r="AA57">
            <v>1.893</v>
          </cell>
          <cell r="AB57">
            <v>311.07190000000003</v>
          </cell>
          <cell r="AC57">
            <v>11.2438</v>
          </cell>
          <cell r="AD57">
            <v>4.6699999999999998E-2</v>
          </cell>
          <cell r="AE57">
            <v>10.4404</v>
          </cell>
          <cell r="AF57">
            <v>18.491099999999999</v>
          </cell>
          <cell r="AG57">
            <v>1.6295999999999999</v>
          </cell>
          <cell r="AH57">
            <v>82.762699999999995</v>
          </cell>
          <cell r="AI57">
            <v>75.017799999999994</v>
          </cell>
          <cell r="AJ57">
            <v>14.2311</v>
          </cell>
          <cell r="AK57">
            <v>54.183599999999998</v>
          </cell>
          <cell r="AL57">
            <v>320.91079999999999</v>
          </cell>
          <cell r="AM57">
            <v>46.5548</v>
          </cell>
          <cell r="AN57">
            <v>492.08460000000002</v>
          </cell>
          <cell r="AO57">
            <v>697.40260000000001</v>
          </cell>
        </row>
        <row r="58">
          <cell r="C58">
            <v>283.4588</v>
          </cell>
          <cell r="D58">
            <v>35.761200000000002</v>
          </cell>
          <cell r="E58">
            <v>785.4502</v>
          </cell>
          <cell r="F58">
            <v>11.856299999999999</v>
          </cell>
          <cell r="G58">
            <v>121.9846</v>
          </cell>
          <cell r="H58">
            <v>4.3700000000000003E-2</v>
          </cell>
          <cell r="I58">
            <v>14.4412</v>
          </cell>
          <cell r="J58">
            <v>65.932100000000005</v>
          </cell>
          <cell r="K58">
            <v>542.9</v>
          </cell>
          <cell r="L58">
            <v>31.4499</v>
          </cell>
          <cell r="M58">
            <v>6.2359999999999998</v>
          </cell>
          <cell r="N58">
            <v>624.81849999999997</v>
          </cell>
          <cell r="O58">
            <v>29.5749</v>
          </cell>
          <cell r="P58">
            <v>25.414000000000001</v>
          </cell>
          <cell r="Q58">
            <v>353.07780000000002</v>
          </cell>
          <cell r="R58">
            <v>3.7364000000000002</v>
          </cell>
          <cell r="S58">
            <v>874.23509999999999</v>
          </cell>
          <cell r="T58">
            <v>135.72499999999999</v>
          </cell>
          <cell r="U58">
            <v>42.969299999999997</v>
          </cell>
          <cell r="V58">
            <v>223.29820000000001</v>
          </cell>
          <cell r="W58">
            <v>251.59880000000001</v>
          </cell>
          <cell r="X58">
            <v>59.679200000000002</v>
          </cell>
          <cell r="Y58">
            <v>131.20160000000001</v>
          </cell>
          <cell r="Z58">
            <v>2.4544999999999999</v>
          </cell>
          <cell r="AA58">
            <v>1.893</v>
          </cell>
          <cell r="AB58">
            <v>311.07190000000003</v>
          </cell>
          <cell r="AC58">
            <v>11.2438</v>
          </cell>
          <cell r="AD58">
            <v>4.6699999999999998E-2</v>
          </cell>
          <cell r="AE58">
            <v>10.4404</v>
          </cell>
          <cell r="AF58">
            <v>18.491099999999999</v>
          </cell>
          <cell r="AG58">
            <v>1.6295999999999999</v>
          </cell>
          <cell r="AH58">
            <v>82.762699999999995</v>
          </cell>
          <cell r="AI58">
            <v>75.017799999999994</v>
          </cell>
          <cell r="AJ58">
            <v>14.2311</v>
          </cell>
          <cell r="AK58">
            <v>54.183599999999998</v>
          </cell>
          <cell r="AL58">
            <v>320.91079999999999</v>
          </cell>
          <cell r="AM58">
            <v>46.5548</v>
          </cell>
          <cell r="AN58">
            <v>492.08460000000002</v>
          </cell>
          <cell r="AO58">
            <v>697.40260000000001</v>
          </cell>
        </row>
        <row r="59">
          <cell r="C59">
            <v>283.4588</v>
          </cell>
          <cell r="D59">
            <v>35.761200000000002</v>
          </cell>
          <cell r="E59">
            <v>785.4502</v>
          </cell>
          <cell r="F59">
            <v>11.856299999999999</v>
          </cell>
          <cell r="G59">
            <v>121.9846</v>
          </cell>
          <cell r="H59">
            <v>4.3700000000000003E-2</v>
          </cell>
          <cell r="I59">
            <v>14.4412</v>
          </cell>
          <cell r="J59">
            <v>65.932100000000005</v>
          </cell>
          <cell r="K59">
            <v>542.9</v>
          </cell>
          <cell r="L59">
            <v>31.4499</v>
          </cell>
          <cell r="M59">
            <v>6.2359999999999998</v>
          </cell>
          <cell r="N59">
            <v>624.81849999999997</v>
          </cell>
          <cell r="O59">
            <v>29.5749</v>
          </cell>
          <cell r="P59">
            <v>25.414000000000001</v>
          </cell>
          <cell r="Q59">
            <v>353.07780000000002</v>
          </cell>
          <cell r="R59">
            <v>3.7364000000000002</v>
          </cell>
          <cell r="S59">
            <v>874.23509999999999</v>
          </cell>
          <cell r="T59">
            <v>135.72499999999999</v>
          </cell>
          <cell r="U59">
            <v>42.969299999999997</v>
          </cell>
          <cell r="V59">
            <v>223.29820000000001</v>
          </cell>
          <cell r="W59">
            <v>251.59880000000001</v>
          </cell>
          <cell r="X59">
            <v>59.679200000000002</v>
          </cell>
          <cell r="Y59">
            <v>131.20160000000001</v>
          </cell>
          <cell r="Z59">
            <v>2.4544999999999999</v>
          </cell>
          <cell r="AA59">
            <v>1.893</v>
          </cell>
          <cell r="AB59">
            <v>311.07190000000003</v>
          </cell>
          <cell r="AC59">
            <v>11.2438</v>
          </cell>
          <cell r="AD59">
            <v>4.6699999999999998E-2</v>
          </cell>
          <cell r="AE59">
            <v>10.4404</v>
          </cell>
          <cell r="AF59">
            <v>18.491099999999999</v>
          </cell>
          <cell r="AG59">
            <v>1.6295999999999999</v>
          </cell>
          <cell r="AH59">
            <v>82.762699999999995</v>
          </cell>
          <cell r="AI59">
            <v>75.017799999999994</v>
          </cell>
          <cell r="AJ59">
            <v>14.2311</v>
          </cell>
          <cell r="AK59">
            <v>54.183599999999998</v>
          </cell>
          <cell r="AL59">
            <v>320.91079999999999</v>
          </cell>
          <cell r="AM59">
            <v>46.5548</v>
          </cell>
          <cell r="AN59">
            <v>492.08460000000002</v>
          </cell>
          <cell r="AO59">
            <v>697.40260000000001</v>
          </cell>
        </row>
        <row r="60">
          <cell r="C60">
            <v>285.09179999999998</v>
          </cell>
          <cell r="D60">
            <v>35.921599999999998</v>
          </cell>
          <cell r="E60">
            <v>786.71370000000002</v>
          </cell>
          <cell r="F60">
            <v>11.8352</v>
          </cell>
          <cell r="G60">
            <v>122.5318</v>
          </cell>
          <cell r="H60">
            <v>4.36E-2</v>
          </cell>
          <cell r="I60">
            <v>14.506</v>
          </cell>
          <cell r="J60">
            <v>66.216399999999993</v>
          </cell>
          <cell r="K60">
            <v>542.88</v>
          </cell>
          <cell r="L60">
            <v>31.591000000000001</v>
          </cell>
          <cell r="M60">
            <v>6.2504999999999997</v>
          </cell>
          <cell r="N60">
            <v>627.62170000000003</v>
          </cell>
          <cell r="O60">
            <v>29.707599999999999</v>
          </cell>
          <cell r="P60">
            <v>25.528099999999998</v>
          </cell>
          <cell r="Q60">
            <v>353.8494</v>
          </cell>
          <cell r="R60">
            <v>3.7363</v>
          </cell>
          <cell r="S60">
            <v>874.2029</v>
          </cell>
          <cell r="T60">
            <v>135.72</v>
          </cell>
          <cell r="U60">
            <v>42.947699999999998</v>
          </cell>
          <cell r="V60">
            <v>224.3</v>
          </cell>
          <cell r="W60">
            <v>252.7276</v>
          </cell>
          <cell r="X60">
            <v>60.110900000000001</v>
          </cell>
          <cell r="Y60">
            <v>132.02250000000001</v>
          </cell>
          <cell r="Z60">
            <v>2.4655</v>
          </cell>
          <cell r="AA60">
            <v>1.8875999999999999</v>
          </cell>
          <cell r="AB60">
            <v>311.28680000000003</v>
          </cell>
          <cell r="AC60">
            <v>11.292899999999999</v>
          </cell>
          <cell r="AD60">
            <v>5.1299999999999998E-2</v>
          </cell>
          <cell r="AE60">
            <v>10.44</v>
          </cell>
          <cell r="AF60">
            <v>18.5685</v>
          </cell>
          <cell r="AG60">
            <v>1.6227</v>
          </cell>
          <cell r="AH60">
            <v>83.134</v>
          </cell>
          <cell r="AI60">
            <v>75.354399999999998</v>
          </cell>
          <cell r="AJ60">
            <v>14.2942</v>
          </cell>
          <cell r="AK60">
            <v>54.781399999999998</v>
          </cell>
          <cell r="AL60">
            <v>322.28739999999999</v>
          </cell>
          <cell r="AM60">
            <v>46.6006</v>
          </cell>
          <cell r="AN60">
            <v>494.29219999999998</v>
          </cell>
          <cell r="AO60">
            <v>698.80870000000004</v>
          </cell>
        </row>
        <row r="61">
          <cell r="C61">
            <v>285.42630000000003</v>
          </cell>
          <cell r="D61">
            <v>36.150399999999998</v>
          </cell>
          <cell r="E61">
            <v>783.495</v>
          </cell>
          <cell r="F61">
            <v>11.83</v>
          </cell>
          <cell r="G61">
            <v>123.3124</v>
          </cell>
          <cell r="H61">
            <v>4.36E-2</v>
          </cell>
          <cell r="I61">
            <v>14.5984</v>
          </cell>
          <cell r="J61">
            <v>66.645399999999995</v>
          </cell>
          <cell r="K61">
            <v>542.88</v>
          </cell>
          <cell r="L61">
            <v>31.792300000000001</v>
          </cell>
          <cell r="M61">
            <v>6.2689000000000004</v>
          </cell>
          <cell r="N61">
            <v>631.61969999999997</v>
          </cell>
          <cell r="O61">
            <v>29.896799999999999</v>
          </cell>
          <cell r="P61">
            <v>25.6907</v>
          </cell>
          <cell r="Q61">
            <v>355.01069999999999</v>
          </cell>
          <cell r="R61">
            <v>3.7363</v>
          </cell>
          <cell r="S61">
            <v>874.2029</v>
          </cell>
          <cell r="T61">
            <v>135.72</v>
          </cell>
          <cell r="U61">
            <v>42.8673</v>
          </cell>
          <cell r="V61">
            <v>225.72890000000001</v>
          </cell>
          <cell r="W61">
            <v>254.33750000000001</v>
          </cell>
          <cell r="X61">
            <v>60.453400000000002</v>
          </cell>
          <cell r="Y61">
            <v>132.63319999999999</v>
          </cell>
          <cell r="Z61">
            <v>2.4811999999999999</v>
          </cell>
          <cell r="AA61">
            <v>1.8903000000000001</v>
          </cell>
          <cell r="AB61">
            <v>311.71890000000002</v>
          </cell>
          <cell r="AC61">
            <v>11.3771</v>
          </cell>
          <cell r="AD61">
            <v>5.3199999999999997E-2</v>
          </cell>
          <cell r="AE61">
            <v>10.44</v>
          </cell>
          <cell r="AF61">
            <v>18.6783</v>
          </cell>
          <cell r="AG61">
            <v>1.6227</v>
          </cell>
          <cell r="AH61">
            <v>83.663600000000002</v>
          </cell>
          <cell r="AI61">
            <v>75.834400000000002</v>
          </cell>
          <cell r="AJ61">
            <v>14.3736</v>
          </cell>
          <cell r="AK61">
            <v>55.051000000000002</v>
          </cell>
          <cell r="AL61">
            <v>323.68619999999999</v>
          </cell>
          <cell r="AM61">
            <v>46.747599999999998</v>
          </cell>
          <cell r="AN61">
            <v>497.4409</v>
          </cell>
          <cell r="AO61">
            <v>701.65920000000006</v>
          </cell>
        </row>
        <row r="62">
          <cell r="C62">
            <v>290.86723928571439</v>
          </cell>
          <cell r="D62">
            <v>36.359014285714288</v>
          </cell>
          <cell r="E62">
            <v>789.78365714285712</v>
          </cell>
          <cell r="F62">
            <v>11.855671428571425</v>
          </cell>
          <cell r="G62">
            <v>124.02382142857142</v>
          </cell>
          <cell r="H62">
            <v>4.3635714285714285E-2</v>
          </cell>
          <cell r="I62">
            <v>14.682642857142856</v>
          </cell>
          <cell r="J62">
            <v>67.039882142857138</v>
          </cell>
          <cell r="K62">
            <v>542.955357142857</v>
          </cell>
          <cell r="L62">
            <v>31.975685714285703</v>
          </cell>
          <cell r="M62">
            <v>6.3141035714285705</v>
          </cell>
          <cell r="N62">
            <v>635.26372500000002</v>
          </cell>
          <cell r="O62">
            <v>30.069303571428559</v>
          </cell>
          <cell r="P62">
            <v>25.838885714285716</v>
          </cell>
          <cell r="Q62">
            <v>357.22781071428568</v>
          </cell>
          <cell r="R62">
            <v>3.7396392857142855</v>
          </cell>
          <cell r="S62">
            <v>878.47542142857151</v>
          </cell>
          <cell r="T62">
            <v>135.73883928571425</v>
          </cell>
          <cell r="U62">
            <v>42.997578571428562</v>
          </cell>
          <cell r="V62">
            <v>227.03116428571434</v>
          </cell>
          <cell r="W62">
            <v>255.80486785714282</v>
          </cell>
          <cell r="X62">
            <v>60.942453571428594</v>
          </cell>
          <cell r="Y62">
            <v>132.7383214285714</v>
          </cell>
          <cell r="Z62">
            <v>2.4955392857142864</v>
          </cell>
          <cell r="AA62">
            <v>1.8988607142857143</v>
          </cell>
          <cell r="AB62">
            <v>311.55531071428567</v>
          </cell>
          <cell r="AC62">
            <v>11.445989285714287</v>
          </cell>
          <cell r="AD62">
            <v>7.3064285714285693E-2</v>
          </cell>
          <cell r="AE62">
            <v>10.441464285714288</v>
          </cell>
          <cell r="AF62">
            <v>18.834800000000005</v>
          </cell>
          <cell r="AG62">
            <v>1.6401714285714288</v>
          </cell>
          <cell r="AH62">
            <v>84.146235714285723</v>
          </cell>
          <cell r="AI62">
            <v>76.271900000000002</v>
          </cell>
          <cell r="AJ62">
            <v>14.444985714285716</v>
          </cell>
          <cell r="AK62">
            <v>55.805625000000006</v>
          </cell>
          <cell r="AL62">
            <v>325.86126428571424</v>
          </cell>
          <cell r="AM62">
            <v>46.764446428571418</v>
          </cell>
          <cell r="AN62">
            <v>500.31083214285724</v>
          </cell>
          <cell r="AO62">
            <v>702.26468214285728</v>
          </cell>
        </row>
        <row r="63">
          <cell r="C63">
            <v>285.94159999999999</v>
          </cell>
          <cell r="D63">
            <v>36.483800000000002</v>
          </cell>
          <cell r="E63">
            <v>786.01480000000004</v>
          </cell>
          <cell r="F63">
            <v>11.8294</v>
          </cell>
          <cell r="G63">
            <v>124.4494</v>
          </cell>
          <cell r="H63">
            <v>4.3400000000000001E-2</v>
          </cell>
          <cell r="I63">
            <v>14.733000000000001</v>
          </cell>
          <cell r="J63">
            <v>67.268000000000001</v>
          </cell>
          <cell r="K63">
            <v>542.85</v>
          </cell>
          <cell r="L63">
            <v>32.0854</v>
          </cell>
          <cell r="M63">
            <v>6.2981999999999996</v>
          </cell>
          <cell r="N63">
            <v>637.44370000000004</v>
          </cell>
          <cell r="O63">
            <v>30.172499999999999</v>
          </cell>
          <cell r="P63">
            <v>25.927600000000002</v>
          </cell>
          <cell r="Q63">
            <v>354.76479999999998</v>
          </cell>
          <cell r="R63">
            <v>3.7361</v>
          </cell>
          <cell r="S63">
            <v>874.15459999999996</v>
          </cell>
          <cell r="T63">
            <v>135.71250000000001</v>
          </cell>
          <cell r="U63">
            <v>42.864899999999999</v>
          </cell>
          <cell r="V63">
            <v>227.81020000000001</v>
          </cell>
          <cell r="W63">
            <v>256.68270000000001</v>
          </cell>
          <cell r="X63">
            <v>60.896099999999997</v>
          </cell>
          <cell r="Y63">
            <v>134.35050000000001</v>
          </cell>
          <cell r="Z63">
            <v>2.5041000000000002</v>
          </cell>
          <cell r="AA63">
            <v>1.8968</v>
          </cell>
          <cell r="AB63">
            <v>311.41219999999998</v>
          </cell>
          <cell r="AC63">
            <v>11.463699999999999</v>
          </cell>
          <cell r="AD63">
            <v>5.3900000000000003E-2</v>
          </cell>
          <cell r="AE63">
            <v>10.439399999999999</v>
          </cell>
          <cell r="AF63">
            <v>18.857600000000001</v>
          </cell>
          <cell r="AG63">
            <v>1.6226</v>
          </cell>
          <cell r="AH63">
            <v>84.435000000000002</v>
          </cell>
          <cell r="AI63">
            <v>76.533600000000007</v>
          </cell>
          <cell r="AJ63">
            <v>14.491899999999999</v>
          </cell>
          <cell r="AK63">
            <v>55.418799999999997</v>
          </cell>
          <cell r="AL63">
            <v>325.65370000000001</v>
          </cell>
          <cell r="AM63">
            <v>46.291200000000003</v>
          </cell>
          <cell r="AN63">
            <v>502.02769999999998</v>
          </cell>
          <cell r="AO63">
            <v>701.62040000000002</v>
          </cell>
        </row>
        <row r="64">
          <cell r="C64">
            <v>286.63990000000001</v>
          </cell>
          <cell r="D64">
            <v>36.566600000000001</v>
          </cell>
          <cell r="E64">
            <v>787.18349999999998</v>
          </cell>
          <cell r="F64">
            <v>11.8294</v>
          </cell>
          <cell r="G64">
            <v>124.732</v>
          </cell>
          <cell r="H64">
            <v>4.3400000000000001E-2</v>
          </cell>
          <cell r="I64">
            <v>14.766500000000001</v>
          </cell>
          <cell r="J64">
            <v>67.422499999999999</v>
          </cell>
          <cell r="K64">
            <v>542.85</v>
          </cell>
          <cell r="L64">
            <v>32.158299999999997</v>
          </cell>
          <cell r="M64">
            <v>6.3085000000000004</v>
          </cell>
          <cell r="N64">
            <v>638.89110000000005</v>
          </cell>
          <cell r="O64">
            <v>30.241</v>
          </cell>
          <cell r="P64">
            <v>25.9864</v>
          </cell>
          <cell r="Q64">
            <v>352.53109999999998</v>
          </cell>
          <cell r="R64">
            <v>3.7361</v>
          </cell>
          <cell r="S64">
            <v>875.56449999999995</v>
          </cell>
          <cell r="T64">
            <v>135.71250000000001</v>
          </cell>
          <cell r="U64">
            <v>42.6601</v>
          </cell>
          <cell r="V64">
            <v>228.32749999999999</v>
          </cell>
          <cell r="W64">
            <v>257.26549999999997</v>
          </cell>
          <cell r="X64">
            <v>61.123399999999997</v>
          </cell>
          <cell r="Y64">
            <v>134.9228</v>
          </cell>
          <cell r="Z64">
            <v>2.5097999999999998</v>
          </cell>
          <cell r="AA64">
            <v>1.8968</v>
          </cell>
          <cell r="AB64">
            <v>311.00049999999999</v>
          </cell>
          <cell r="AC64">
            <v>11.4918</v>
          </cell>
          <cell r="AD64">
            <v>5.6800000000000003E-2</v>
          </cell>
          <cell r="AE64">
            <v>10.439399999999999</v>
          </cell>
          <cell r="AF64">
            <v>18.884799999999998</v>
          </cell>
          <cell r="AG64">
            <v>1.6226</v>
          </cell>
          <cell r="AH64">
            <v>84.6267</v>
          </cell>
          <cell r="AI64">
            <v>76.707400000000007</v>
          </cell>
          <cell r="AJ64">
            <v>14.495900000000001</v>
          </cell>
          <cell r="AK64">
            <v>55.6128</v>
          </cell>
          <cell r="AL64">
            <v>326.49900000000002</v>
          </cell>
          <cell r="AM64">
            <v>46.281100000000002</v>
          </cell>
          <cell r="AN64">
            <v>503.16770000000002</v>
          </cell>
          <cell r="AO64">
            <v>702.24570000000006</v>
          </cell>
        </row>
        <row r="65">
          <cell r="C65">
            <v>286.4144</v>
          </cell>
          <cell r="D65">
            <v>36.935400000000001</v>
          </cell>
          <cell r="E65">
            <v>799.62609999999995</v>
          </cell>
          <cell r="F65">
            <v>11.8287</v>
          </cell>
          <cell r="G65">
            <v>125.99</v>
          </cell>
          <cell r="H65">
            <v>4.3299999999999998E-2</v>
          </cell>
          <cell r="I65">
            <v>14.9154</v>
          </cell>
          <cell r="J65">
            <v>68.0779</v>
          </cell>
          <cell r="K65">
            <v>542.82000000000005</v>
          </cell>
          <cell r="L65">
            <v>32.482599999999998</v>
          </cell>
          <cell r="M65">
            <v>6.3506</v>
          </cell>
          <cell r="N65">
            <v>645.3347</v>
          </cell>
          <cell r="O65">
            <v>30.545999999999999</v>
          </cell>
          <cell r="P65">
            <v>26.2485</v>
          </cell>
          <cell r="Q65">
            <v>350.8023</v>
          </cell>
          <cell r="R65">
            <v>3.7359</v>
          </cell>
          <cell r="S65">
            <v>875.51610000000005</v>
          </cell>
          <cell r="T65">
            <v>135.70500000000001</v>
          </cell>
          <cell r="U65">
            <v>42.657800000000002</v>
          </cell>
          <cell r="V65">
            <v>230.63030000000001</v>
          </cell>
          <cell r="W65">
            <v>259.86020000000002</v>
          </cell>
          <cell r="X65">
            <v>61.8337</v>
          </cell>
          <cell r="Y65">
            <v>136.5986</v>
          </cell>
          <cell r="Z65">
            <v>2.5350999999999999</v>
          </cell>
          <cell r="AA65">
            <v>1.8947000000000001</v>
          </cell>
          <cell r="AB65">
            <v>310.56670000000003</v>
          </cell>
          <cell r="AC65">
            <v>11.591799999999999</v>
          </cell>
          <cell r="AD65">
            <v>5.7799999999999997E-2</v>
          </cell>
          <cell r="AE65">
            <v>10.438800000000001</v>
          </cell>
          <cell r="AF65">
            <v>19.073899999999998</v>
          </cell>
          <cell r="AG65">
            <v>1.6225000000000001</v>
          </cell>
          <cell r="AH65">
            <v>85.480199999999996</v>
          </cell>
          <cell r="AI65">
            <v>77.480999999999995</v>
          </cell>
          <cell r="AJ65">
            <v>14.584099999999999</v>
          </cell>
          <cell r="AK65">
            <v>56.215299999999999</v>
          </cell>
          <cell r="AL65">
            <v>330.47820000000002</v>
          </cell>
          <cell r="AM65">
            <v>45.561799999999998</v>
          </cell>
          <cell r="AN65">
            <v>508.24239999999998</v>
          </cell>
          <cell r="AO65">
            <v>704.21839999999997</v>
          </cell>
        </row>
        <row r="66">
          <cell r="C66">
            <v>286.4144</v>
          </cell>
          <cell r="D66">
            <v>36.935400000000001</v>
          </cell>
          <cell r="E66">
            <v>799.62609999999995</v>
          </cell>
          <cell r="F66">
            <v>11.8287</v>
          </cell>
          <cell r="G66">
            <v>125.99</v>
          </cell>
          <cell r="H66">
            <v>4.3299999999999998E-2</v>
          </cell>
          <cell r="I66">
            <v>14.9154</v>
          </cell>
          <cell r="J66">
            <v>68.0779</v>
          </cell>
          <cell r="K66">
            <v>542.82000000000005</v>
          </cell>
          <cell r="L66">
            <v>32.482599999999998</v>
          </cell>
          <cell r="M66">
            <v>6.3506</v>
          </cell>
          <cell r="N66">
            <v>645.3347</v>
          </cell>
          <cell r="O66">
            <v>30.545999999999999</v>
          </cell>
          <cell r="P66">
            <v>26.2485</v>
          </cell>
          <cell r="Q66">
            <v>350.8023</v>
          </cell>
          <cell r="R66">
            <v>3.7359</v>
          </cell>
          <cell r="S66">
            <v>875.51610000000005</v>
          </cell>
          <cell r="T66">
            <v>135.70500000000001</v>
          </cell>
          <cell r="U66">
            <v>42.657800000000002</v>
          </cell>
          <cell r="V66">
            <v>230.63030000000001</v>
          </cell>
          <cell r="W66">
            <v>259.86020000000002</v>
          </cell>
          <cell r="X66">
            <v>61.8337</v>
          </cell>
          <cell r="Y66">
            <v>136.5986</v>
          </cell>
          <cell r="Z66">
            <v>2.5350999999999999</v>
          </cell>
          <cell r="AA66">
            <v>1.8947000000000001</v>
          </cell>
          <cell r="AB66">
            <v>310.56670000000003</v>
          </cell>
          <cell r="AC66">
            <v>11.591799999999999</v>
          </cell>
          <cell r="AD66">
            <v>5.7799999999999997E-2</v>
          </cell>
          <cell r="AE66">
            <v>10.438800000000001</v>
          </cell>
          <cell r="AF66">
            <v>19.073899999999998</v>
          </cell>
          <cell r="AG66">
            <v>1.6225000000000001</v>
          </cell>
          <cell r="AH66">
            <v>85.480199999999996</v>
          </cell>
          <cell r="AI66">
            <v>77.480999999999995</v>
          </cell>
          <cell r="AJ66">
            <v>14.584099999999999</v>
          </cell>
          <cell r="AK66">
            <v>56.215299999999999</v>
          </cell>
          <cell r="AL66">
            <v>330.47820000000002</v>
          </cell>
          <cell r="AM66">
            <v>45.561799999999998</v>
          </cell>
          <cell r="AN66">
            <v>508.24239999999998</v>
          </cell>
          <cell r="AO66">
            <v>704.21839999999997</v>
          </cell>
        </row>
        <row r="67">
          <cell r="C67">
            <v>286.4144</v>
          </cell>
          <cell r="D67">
            <v>36.935400000000001</v>
          </cell>
          <cell r="E67">
            <v>799.62609999999995</v>
          </cell>
          <cell r="F67">
            <v>11.8287</v>
          </cell>
          <cell r="G67">
            <v>125.99</v>
          </cell>
          <cell r="H67">
            <v>4.3299999999999998E-2</v>
          </cell>
          <cell r="I67">
            <v>14.9154</v>
          </cell>
          <cell r="J67">
            <v>68.0779</v>
          </cell>
          <cell r="K67">
            <v>542.82000000000005</v>
          </cell>
          <cell r="L67">
            <v>32.482599999999998</v>
          </cell>
          <cell r="M67">
            <v>6.3506</v>
          </cell>
          <cell r="N67">
            <v>645.3347</v>
          </cell>
          <cell r="O67">
            <v>30.545999999999999</v>
          </cell>
          <cell r="P67">
            <v>26.2485</v>
          </cell>
          <cell r="Q67">
            <v>350.8023</v>
          </cell>
          <cell r="R67">
            <v>3.7359</v>
          </cell>
          <cell r="S67">
            <v>875.51610000000005</v>
          </cell>
          <cell r="T67">
            <v>135.70500000000001</v>
          </cell>
          <cell r="U67">
            <v>42.657800000000002</v>
          </cell>
          <cell r="V67">
            <v>230.63030000000001</v>
          </cell>
          <cell r="W67">
            <v>259.86020000000002</v>
          </cell>
          <cell r="X67">
            <v>61.8337</v>
          </cell>
          <cell r="Y67">
            <v>136.5986</v>
          </cell>
          <cell r="Z67">
            <v>2.5350999999999999</v>
          </cell>
          <cell r="AA67">
            <v>1.8947000000000001</v>
          </cell>
          <cell r="AB67">
            <v>310.56670000000003</v>
          </cell>
          <cell r="AC67">
            <v>11.591799999999999</v>
          </cell>
          <cell r="AD67">
            <v>5.7799999999999997E-2</v>
          </cell>
          <cell r="AE67">
            <v>10.438800000000001</v>
          </cell>
          <cell r="AF67">
            <v>19.073899999999998</v>
          </cell>
          <cell r="AG67">
            <v>1.6225000000000001</v>
          </cell>
          <cell r="AH67">
            <v>85.480199999999996</v>
          </cell>
          <cell r="AI67">
            <v>77.480999999999995</v>
          </cell>
          <cell r="AJ67">
            <v>14.584099999999999</v>
          </cell>
          <cell r="AK67">
            <v>56.215299999999999</v>
          </cell>
          <cell r="AL67">
            <v>330.47820000000002</v>
          </cell>
          <cell r="AM67">
            <v>45.561799999999998</v>
          </cell>
          <cell r="AN67">
            <v>508.24239999999998</v>
          </cell>
          <cell r="AO67">
            <v>704.21839999999997</v>
          </cell>
        </row>
        <row r="68">
          <cell r="C68">
            <v>283.52769999999998</v>
          </cell>
          <cell r="D68">
            <v>36.7012</v>
          </cell>
          <cell r="E68">
            <v>797.81920000000002</v>
          </cell>
          <cell r="F68">
            <v>11.827</v>
          </cell>
          <cell r="G68">
            <v>125.19110000000001</v>
          </cell>
          <cell r="H68">
            <v>4.3200000000000002E-2</v>
          </cell>
          <cell r="I68">
            <v>14.8208</v>
          </cell>
          <cell r="J68">
            <v>67.649799999999999</v>
          </cell>
          <cell r="K68">
            <v>542.74</v>
          </cell>
          <cell r="L68">
            <v>32.276600000000002</v>
          </cell>
          <cell r="M68">
            <v>6.3262</v>
          </cell>
          <cell r="N68">
            <v>641.24260000000004</v>
          </cell>
          <cell r="O68">
            <v>30.3523</v>
          </cell>
          <cell r="P68">
            <v>26.082100000000001</v>
          </cell>
          <cell r="Q68">
            <v>351.63600000000002</v>
          </cell>
          <cell r="R68">
            <v>3.734</v>
          </cell>
          <cell r="S68">
            <v>875.38710000000003</v>
          </cell>
          <cell r="T68">
            <v>135.685</v>
          </cell>
          <cell r="U68">
            <v>42.651499999999999</v>
          </cell>
          <cell r="V68">
            <v>229.1679</v>
          </cell>
          <cell r="W68">
            <v>258.2124</v>
          </cell>
          <cell r="X68">
            <v>61.393099999999997</v>
          </cell>
          <cell r="Y68">
            <v>135.98830000000001</v>
          </cell>
          <cell r="Z68">
            <v>2.5190000000000001</v>
          </cell>
          <cell r="AA68">
            <v>1.8936999999999999</v>
          </cell>
          <cell r="AB68">
            <v>309.56209999999999</v>
          </cell>
          <cell r="AC68">
            <v>11.5039</v>
          </cell>
          <cell r="AD68">
            <v>5.9400000000000001E-2</v>
          </cell>
          <cell r="AE68">
            <v>10.4373</v>
          </cell>
          <cell r="AF68">
            <v>18.962199999999999</v>
          </cell>
          <cell r="AG68">
            <v>1.6152</v>
          </cell>
          <cell r="AH68">
            <v>84.938199999999995</v>
          </cell>
          <cell r="AI68">
            <v>76.989699999999999</v>
          </cell>
          <cell r="AJ68">
            <v>14.4643</v>
          </cell>
          <cell r="AK68">
            <v>55.7029</v>
          </cell>
          <cell r="AL68">
            <v>328.44670000000002</v>
          </cell>
          <cell r="AM68">
            <v>45.439900000000002</v>
          </cell>
          <cell r="AN68">
            <v>505.01960000000003</v>
          </cell>
          <cell r="AO68">
            <v>702.08249999999998</v>
          </cell>
        </row>
        <row r="69">
          <cell r="C69">
            <v>281.0444</v>
          </cell>
          <cell r="D69">
            <v>36.565600000000003</v>
          </cell>
          <cell r="E69">
            <v>795.75170000000003</v>
          </cell>
          <cell r="F69">
            <v>11.8163</v>
          </cell>
          <cell r="G69">
            <v>124.7286</v>
          </cell>
          <cell r="H69">
            <v>4.3200000000000002E-2</v>
          </cell>
          <cell r="I69">
            <v>14.7661</v>
          </cell>
          <cell r="J69">
            <v>67.418899999999994</v>
          </cell>
          <cell r="K69">
            <v>542.25</v>
          </cell>
          <cell r="L69">
            <v>32.157400000000003</v>
          </cell>
          <cell r="M69">
            <v>6.3036000000000003</v>
          </cell>
          <cell r="N69">
            <v>638.87350000000004</v>
          </cell>
          <cell r="O69">
            <v>30.240200000000002</v>
          </cell>
          <cell r="P69">
            <v>25.985700000000001</v>
          </cell>
          <cell r="Q69">
            <v>351.51159999999999</v>
          </cell>
          <cell r="R69">
            <v>3.7307000000000001</v>
          </cell>
          <cell r="S69">
            <v>874.59680000000003</v>
          </cell>
          <cell r="T69">
            <v>135.5625</v>
          </cell>
          <cell r="U69">
            <v>43.164499999999997</v>
          </cell>
          <cell r="V69">
            <v>228.3212</v>
          </cell>
          <cell r="W69">
            <v>257.25839999999999</v>
          </cell>
          <cell r="X69">
            <v>61.125399999999999</v>
          </cell>
          <cell r="Y69">
            <v>136.1568</v>
          </cell>
          <cell r="Z69">
            <v>2.5097</v>
          </cell>
          <cell r="AA69">
            <v>1.8939999999999999</v>
          </cell>
          <cell r="AB69">
            <v>309.19549999999998</v>
          </cell>
          <cell r="AC69">
            <v>11.4786</v>
          </cell>
          <cell r="AD69">
            <v>6.13E-2</v>
          </cell>
          <cell r="AE69">
            <v>10.427899999999999</v>
          </cell>
          <cell r="AF69">
            <v>18.8992</v>
          </cell>
          <cell r="AG69">
            <v>1.6136999999999999</v>
          </cell>
          <cell r="AH69">
            <v>84.624399999999994</v>
          </cell>
          <cell r="AI69">
            <v>76.705299999999994</v>
          </cell>
          <cell r="AJ69">
            <v>14.463800000000001</v>
          </cell>
          <cell r="AK69">
            <v>55.691299999999998</v>
          </cell>
          <cell r="AL69">
            <v>327.2971</v>
          </cell>
          <cell r="AM69">
            <v>45.786999999999999</v>
          </cell>
          <cell r="AN69">
            <v>503.15379999999999</v>
          </cell>
          <cell r="AO69">
            <v>701.42510000000004</v>
          </cell>
        </row>
        <row r="70">
          <cell r="C70">
            <v>278.25549999999998</v>
          </cell>
          <cell r="D70">
            <v>36.676000000000002</v>
          </cell>
          <cell r="E70">
            <v>793.75919999999996</v>
          </cell>
          <cell r="F70">
            <v>11.8163</v>
          </cell>
          <cell r="G70">
            <v>125.1049</v>
          </cell>
          <cell r="H70">
            <v>4.3200000000000002E-2</v>
          </cell>
          <cell r="I70">
            <v>14.810600000000001</v>
          </cell>
          <cell r="J70">
            <v>67.625</v>
          </cell>
          <cell r="K70">
            <v>542.25</v>
          </cell>
          <cell r="L70">
            <v>32.254399999999997</v>
          </cell>
          <cell r="M70">
            <v>6.3068</v>
          </cell>
          <cell r="N70">
            <v>640.80139999999994</v>
          </cell>
          <cell r="O70">
            <v>30.331399999999999</v>
          </cell>
          <cell r="P70">
            <v>26.0641</v>
          </cell>
          <cell r="Q70">
            <v>350.58850000000001</v>
          </cell>
          <cell r="R70">
            <v>3.7307000000000001</v>
          </cell>
          <cell r="S70">
            <v>878.84929999999997</v>
          </cell>
          <cell r="T70">
            <v>135.5625</v>
          </cell>
          <cell r="U70">
            <v>43.164499999999997</v>
          </cell>
          <cell r="V70">
            <v>229.0102</v>
          </cell>
          <cell r="W70">
            <v>258.03469999999999</v>
          </cell>
          <cell r="X70">
            <v>61.429299999999998</v>
          </cell>
          <cell r="Y70">
            <v>137.1317</v>
          </cell>
          <cell r="Z70">
            <v>2.5173000000000001</v>
          </cell>
          <cell r="AA70">
            <v>1.8947000000000001</v>
          </cell>
          <cell r="AB70">
            <v>308.6302</v>
          </cell>
          <cell r="AC70">
            <v>11.510899999999999</v>
          </cell>
          <cell r="AD70">
            <v>5.7299999999999997E-2</v>
          </cell>
          <cell r="AE70">
            <v>10.427899999999999</v>
          </cell>
          <cell r="AF70">
            <v>18.9513</v>
          </cell>
          <cell r="AG70">
            <v>1.6136999999999999</v>
          </cell>
          <cell r="AH70">
            <v>84.8797</v>
          </cell>
          <cell r="AI70">
            <v>76.936800000000005</v>
          </cell>
          <cell r="AJ70">
            <v>14.4655</v>
          </cell>
          <cell r="AK70">
            <v>55.740200000000002</v>
          </cell>
          <cell r="AL70">
            <v>328.30610000000001</v>
          </cell>
          <cell r="AM70">
            <v>45.3108</v>
          </cell>
          <cell r="AN70">
            <v>504.6721</v>
          </cell>
          <cell r="AO70">
            <v>701.37339999999995</v>
          </cell>
        </row>
        <row r="71">
          <cell r="C71">
            <v>278.25549999999998</v>
          </cell>
          <cell r="D71">
            <v>36.676000000000002</v>
          </cell>
          <cell r="E71">
            <v>793.75919999999996</v>
          </cell>
          <cell r="F71">
            <v>11.8163</v>
          </cell>
          <cell r="G71">
            <v>125.1049</v>
          </cell>
          <cell r="H71">
            <v>4.3200000000000002E-2</v>
          </cell>
          <cell r="I71">
            <v>14.810600000000001</v>
          </cell>
          <cell r="J71">
            <v>67.625</v>
          </cell>
          <cell r="K71">
            <v>542.25</v>
          </cell>
          <cell r="L71">
            <v>32.254399999999997</v>
          </cell>
          <cell r="M71">
            <v>6.3068</v>
          </cell>
          <cell r="N71">
            <v>640.80139999999994</v>
          </cell>
          <cell r="O71">
            <v>30.331399999999999</v>
          </cell>
          <cell r="P71">
            <v>26.0641</v>
          </cell>
          <cell r="Q71">
            <v>350.58850000000001</v>
          </cell>
          <cell r="R71">
            <v>3.7307000000000001</v>
          </cell>
          <cell r="S71">
            <v>878.84929999999997</v>
          </cell>
          <cell r="T71">
            <v>135.5625</v>
          </cell>
          <cell r="U71">
            <v>43.164499999999997</v>
          </cell>
          <cell r="V71">
            <v>229.0102</v>
          </cell>
          <cell r="W71">
            <v>258.03469999999999</v>
          </cell>
          <cell r="X71">
            <v>61.429299999999998</v>
          </cell>
          <cell r="Y71">
            <v>137.1317</v>
          </cell>
          <cell r="Z71">
            <v>2.5173000000000001</v>
          </cell>
          <cell r="AA71">
            <v>1.8947000000000001</v>
          </cell>
          <cell r="AB71">
            <v>308.6302</v>
          </cell>
          <cell r="AC71">
            <v>11.510899999999999</v>
          </cell>
          <cell r="AD71">
            <v>5.7299999999999997E-2</v>
          </cell>
          <cell r="AE71">
            <v>10.427899999999999</v>
          </cell>
          <cell r="AF71">
            <v>18.9513</v>
          </cell>
          <cell r="AG71">
            <v>1.6136999999999999</v>
          </cell>
          <cell r="AH71">
            <v>84.8797</v>
          </cell>
          <cell r="AI71">
            <v>76.936800000000005</v>
          </cell>
          <cell r="AJ71">
            <v>14.4655</v>
          </cell>
          <cell r="AK71">
            <v>55.740200000000002</v>
          </cell>
          <cell r="AL71">
            <v>328.30610000000001</v>
          </cell>
          <cell r="AM71">
            <v>45.3108</v>
          </cell>
          <cell r="AN71">
            <v>504.6721</v>
          </cell>
          <cell r="AO71">
            <v>701.37339999999995</v>
          </cell>
        </row>
        <row r="72">
          <cell r="C72">
            <v>278.25549999999998</v>
          </cell>
          <cell r="D72">
            <v>36.676000000000002</v>
          </cell>
          <cell r="E72">
            <v>793.75919999999996</v>
          </cell>
          <cell r="F72">
            <v>11.8163</v>
          </cell>
          <cell r="G72">
            <v>125.1049</v>
          </cell>
          <cell r="H72">
            <v>4.3200000000000002E-2</v>
          </cell>
          <cell r="I72">
            <v>14.810600000000001</v>
          </cell>
          <cell r="J72">
            <v>67.625</v>
          </cell>
          <cell r="K72">
            <v>542.25</v>
          </cell>
          <cell r="L72">
            <v>32.254399999999997</v>
          </cell>
          <cell r="M72">
            <v>6.3068</v>
          </cell>
          <cell r="N72">
            <v>640.80139999999994</v>
          </cell>
          <cell r="O72">
            <v>30.331399999999999</v>
          </cell>
          <cell r="P72">
            <v>26.0641</v>
          </cell>
          <cell r="Q72">
            <v>350.58850000000001</v>
          </cell>
          <cell r="R72">
            <v>3.7307000000000001</v>
          </cell>
          <cell r="S72">
            <v>878.84929999999997</v>
          </cell>
          <cell r="T72">
            <v>135.5625</v>
          </cell>
          <cell r="U72">
            <v>43.164499999999997</v>
          </cell>
          <cell r="V72">
            <v>229.0102</v>
          </cell>
          <cell r="W72">
            <v>258.03469999999999</v>
          </cell>
          <cell r="X72">
            <v>61.429299999999998</v>
          </cell>
          <cell r="Y72">
            <v>137.1317</v>
          </cell>
          <cell r="Z72">
            <v>2.5173000000000001</v>
          </cell>
          <cell r="AA72">
            <v>1.8947000000000001</v>
          </cell>
          <cell r="AB72">
            <v>308.6302</v>
          </cell>
          <cell r="AC72">
            <v>11.510899999999999</v>
          </cell>
          <cell r="AD72">
            <v>5.7299999999999997E-2</v>
          </cell>
          <cell r="AE72">
            <v>10.427899999999999</v>
          </cell>
          <cell r="AF72">
            <v>18.9513</v>
          </cell>
          <cell r="AG72">
            <v>1.6136999999999999</v>
          </cell>
          <cell r="AH72">
            <v>84.8797</v>
          </cell>
          <cell r="AI72">
            <v>76.936800000000005</v>
          </cell>
          <cell r="AJ72">
            <v>14.4655</v>
          </cell>
          <cell r="AK72">
            <v>55.740200000000002</v>
          </cell>
          <cell r="AL72">
            <v>328.30610000000001</v>
          </cell>
          <cell r="AM72">
            <v>45.3108</v>
          </cell>
          <cell r="AN72">
            <v>504.6721</v>
          </cell>
          <cell r="AO72">
            <v>701.37339999999995</v>
          </cell>
        </row>
        <row r="73">
          <cell r="C73">
            <v>278.25549999999998</v>
          </cell>
          <cell r="D73">
            <v>36.676000000000002</v>
          </cell>
          <cell r="E73">
            <v>793.75919999999996</v>
          </cell>
          <cell r="F73">
            <v>11.8163</v>
          </cell>
          <cell r="G73">
            <v>125.1049</v>
          </cell>
          <cell r="H73">
            <v>4.3200000000000002E-2</v>
          </cell>
          <cell r="I73">
            <v>14.810600000000001</v>
          </cell>
          <cell r="J73">
            <v>67.625</v>
          </cell>
          <cell r="K73">
            <v>542.25</v>
          </cell>
          <cell r="L73">
            <v>32.254399999999997</v>
          </cell>
          <cell r="M73">
            <v>6.3068</v>
          </cell>
          <cell r="N73">
            <v>640.80139999999994</v>
          </cell>
          <cell r="O73">
            <v>30.331399999999999</v>
          </cell>
          <cell r="P73">
            <v>26.0641</v>
          </cell>
          <cell r="Q73">
            <v>350.58850000000001</v>
          </cell>
          <cell r="R73">
            <v>3.7307000000000001</v>
          </cell>
          <cell r="S73">
            <v>878.84929999999997</v>
          </cell>
          <cell r="T73">
            <v>135.5625</v>
          </cell>
          <cell r="U73">
            <v>43.164499999999997</v>
          </cell>
          <cell r="V73">
            <v>229.0102</v>
          </cell>
          <cell r="W73">
            <v>258.03469999999999</v>
          </cell>
          <cell r="X73">
            <v>61.429299999999998</v>
          </cell>
          <cell r="Y73">
            <v>137.1317</v>
          </cell>
          <cell r="Z73">
            <v>2.5173000000000001</v>
          </cell>
          <cell r="AA73">
            <v>1.8947000000000001</v>
          </cell>
          <cell r="AB73">
            <v>308.6302</v>
          </cell>
          <cell r="AC73">
            <v>11.510899999999999</v>
          </cell>
          <cell r="AD73">
            <v>5.7299999999999997E-2</v>
          </cell>
          <cell r="AE73">
            <v>10.427899999999999</v>
          </cell>
          <cell r="AF73">
            <v>18.9513</v>
          </cell>
          <cell r="AG73">
            <v>1.6136999999999999</v>
          </cell>
          <cell r="AH73">
            <v>84.8797</v>
          </cell>
          <cell r="AI73">
            <v>76.936800000000005</v>
          </cell>
          <cell r="AJ73">
            <v>14.4655</v>
          </cell>
          <cell r="AK73">
            <v>55.740200000000002</v>
          </cell>
          <cell r="AL73">
            <v>328.30610000000001</v>
          </cell>
          <cell r="AM73">
            <v>45.3108</v>
          </cell>
          <cell r="AN73">
            <v>504.6721</v>
          </cell>
          <cell r="AO73">
            <v>701.37339999999995</v>
          </cell>
        </row>
        <row r="74">
          <cell r="C74">
            <v>277.74430000000001</v>
          </cell>
          <cell r="D74">
            <v>36.872999999999998</v>
          </cell>
          <cell r="E74">
            <v>796.02030000000002</v>
          </cell>
          <cell r="F74">
            <v>11.8163</v>
          </cell>
          <cell r="G74">
            <v>125.777</v>
          </cell>
          <cell r="H74">
            <v>4.3200000000000002E-2</v>
          </cell>
          <cell r="I74">
            <v>14.8902</v>
          </cell>
          <cell r="J74">
            <v>67.9756</v>
          </cell>
          <cell r="K74">
            <v>542.25</v>
          </cell>
          <cell r="L74">
            <v>32.427700000000002</v>
          </cell>
          <cell r="M74">
            <v>6.3327999999999998</v>
          </cell>
          <cell r="N74">
            <v>644.24390000000005</v>
          </cell>
          <cell r="O74">
            <v>30.494399999999999</v>
          </cell>
          <cell r="P74">
            <v>26.2042</v>
          </cell>
          <cell r="Q74">
            <v>350.81470000000002</v>
          </cell>
          <cell r="R74">
            <v>3.7307000000000001</v>
          </cell>
          <cell r="S74">
            <v>878.84929999999997</v>
          </cell>
          <cell r="T74">
            <v>135.5625</v>
          </cell>
          <cell r="U74">
            <v>43.164499999999997</v>
          </cell>
          <cell r="V74">
            <v>230.2405</v>
          </cell>
          <cell r="W74">
            <v>259.42099999999999</v>
          </cell>
          <cell r="X74">
            <v>61.8232</v>
          </cell>
          <cell r="Y74">
            <v>136.45939999999999</v>
          </cell>
          <cell r="Z74">
            <v>2.5308000000000002</v>
          </cell>
          <cell r="AA74">
            <v>1.8947000000000001</v>
          </cell>
          <cell r="AB74">
            <v>308.74</v>
          </cell>
          <cell r="AC74">
            <v>11.608499999999999</v>
          </cell>
          <cell r="AD74">
            <v>5.8799999999999998E-2</v>
          </cell>
          <cell r="AE74">
            <v>10.427899999999999</v>
          </cell>
          <cell r="AF74">
            <v>19.0581</v>
          </cell>
          <cell r="AG74">
            <v>1.6136999999999999</v>
          </cell>
          <cell r="AH74">
            <v>85.335700000000003</v>
          </cell>
          <cell r="AI74">
            <v>77.350099999999998</v>
          </cell>
          <cell r="AJ74">
            <v>14.658799999999999</v>
          </cell>
          <cell r="AK74">
            <v>55.842300000000002</v>
          </cell>
          <cell r="AL74">
            <v>328.80779999999999</v>
          </cell>
          <cell r="AM74">
            <v>45.419699999999999</v>
          </cell>
          <cell r="AN74">
            <v>507.38330000000002</v>
          </cell>
          <cell r="AO74">
            <v>702.43089999999995</v>
          </cell>
        </row>
        <row r="75">
          <cell r="C75">
            <v>275.32040000000001</v>
          </cell>
          <cell r="D75">
            <v>36.5212</v>
          </cell>
          <cell r="E75">
            <v>793.154</v>
          </cell>
          <cell r="F75">
            <v>11.8109</v>
          </cell>
          <cell r="G75">
            <v>124.577</v>
          </cell>
          <cell r="H75">
            <v>4.2999999999999997E-2</v>
          </cell>
          <cell r="I75">
            <v>14.748100000000001</v>
          </cell>
          <cell r="J75">
            <v>67.318899999999999</v>
          </cell>
          <cell r="K75">
            <v>542</v>
          </cell>
          <cell r="L75">
            <v>32.118299999999998</v>
          </cell>
          <cell r="M75">
            <v>6.2881</v>
          </cell>
          <cell r="N75">
            <v>638.09720000000004</v>
          </cell>
          <cell r="O75">
            <v>30.203399999999998</v>
          </cell>
          <cell r="P75">
            <v>25.9541</v>
          </cell>
          <cell r="Q75">
            <v>350.0086</v>
          </cell>
          <cell r="R75">
            <v>3.7263999999999999</v>
          </cell>
          <cell r="S75">
            <v>878.44410000000005</v>
          </cell>
          <cell r="T75">
            <v>135.5</v>
          </cell>
          <cell r="U75">
            <v>42.272399999999998</v>
          </cell>
          <cell r="V75">
            <v>228.0438</v>
          </cell>
          <cell r="W75">
            <v>256.94580000000002</v>
          </cell>
          <cell r="X75">
            <v>61.121699999999997</v>
          </cell>
          <cell r="Y75">
            <v>135.83330000000001</v>
          </cell>
          <cell r="Z75">
            <v>2.5066999999999999</v>
          </cell>
          <cell r="AA75">
            <v>1.8905000000000001</v>
          </cell>
          <cell r="AB75">
            <v>307.93040000000002</v>
          </cell>
          <cell r="AC75">
            <v>11.5054</v>
          </cell>
          <cell r="AD75">
            <v>5.8400000000000001E-2</v>
          </cell>
          <cell r="AE75">
            <v>10.4231</v>
          </cell>
          <cell r="AF75">
            <v>18.8748</v>
          </cell>
          <cell r="AG75">
            <v>1.6054999999999999</v>
          </cell>
          <cell r="AH75">
            <v>84.521600000000007</v>
          </cell>
          <cell r="AI75">
            <v>76.612099999999998</v>
          </cell>
          <cell r="AJ75">
            <v>14.511799999999999</v>
          </cell>
          <cell r="AK75">
            <v>55.146900000000002</v>
          </cell>
          <cell r="AL75">
            <v>326.05099999999999</v>
          </cell>
          <cell r="AM75">
            <v>45.095300000000002</v>
          </cell>
          <cell r="AN75">
            <v>502.54239999999999</v>
          </cell>
          <cell r="AO75">
            <v>699.58050000000003</v>
          </cell>
        </row>
        <row r="76">
          <cell r="C76">
            <v>272.64440000000002</v>
          </cell>
          <cell r="D76">
            <v>36.2455</v>
          </cell>
          <cell r="E76">
            <v>786.5453</v>
          </cell>
          <cell r="F76">
            <v>11.800599999999999</v>
          </cell>
          <cell r="G76">
            <v>123.6365</v>
          </cell>
          <cell r="H76">
            <v>4.2799999999999998E-2</v>
          </cell>
          <cell r="I76">
            <v>14.636799999999999</v>
          </cell>
          <cell r="J76">
            <v>66.809799999999996</v>
          </cell>
          <cell r="K76">
            <v>542</v>
          </cell>
          <cell r="L76">
            <v>31.875800000000002</v>
          </cell>
          <cell r="M76">
            <v>6.2523</v>
          </cell>
          <cell r="N76">
            <v>633.27980000000002</v>
          </cell>
          <cell r="O76">
            <v>29.9754</v>
          </cell>
          <cell r="P76">
            <v>25.758199999999999</v>
          </cell>
          <cell r="Q76">
            <v>349.09249999999997</v>
          </cell>
          <cell r="R76">
            <v>3.7263999999999999</v>
          </cell>
          <cell r="S76">
            <v>878.44410000000005</v>
          </cell>
          <cell r="T76">
            <v>135.5</v>
          </cell>
          <cell r="U76">
            <v>42.331200000000003</v>
          </cell>
          <cell r="V76">
            <v>226.32220000000001</v>
          </cell>
          <cell r="W76">
            <v>255.006</v>
          </cell>
          <cell r="X76">
            <v>60.568100000000001</v>
          </cell>
          <cell r="Y76">
            <v>133.21270000000001</v>
          </cell>
          <cell r="Z76">
            <v>2.4876999999999998</v>
          </cell>
          <cell r="AA76">
            <v>1.8917999999999999</v>
          </cell>
          <cell r="AB76">
            <v>308.0025</v>
          </cell>
          <cell r="AC76">
            <v>11.4</v>
          </cell>
          <cell r="AD76">
            <v>5.7500000000000002E-2</v>
          </cell>
          <cell r="AE76">
            <v>10.4231</v>
          </cell>
          <cell r="AF76">
            <v>18.7239</v>
          </cell>
          <cell r="AG76">
            <v>1.6054999999999999</v>
          </cell>
          <cell r="AH76">
            <v>83.883499999999998</v>
          </cell>
          <cell r="AI76">
            <v>76.033699999999996</v>
          </cell>
          <cell r="AJ76">
            <v>14.398</v>
          </cell>
          <cell r="AK76">
            <v>54.3536</v>
          </cell>
          <cell r="AL76">
            <v>324.41030000000001</v>
          </cell>
          <cell r="AM76">
            <v>45.229700000000001</v>
          </cell>
          <cell r="AN76">
            <v>498.7484</v>
          </cell>
          <cell r="AO76">
            <v>698.01469999999995</v>
          </cell>
        </row>
        <row r="77">
          <cell r="C77">
            <v>270.62580000000003</v>
          </cell>
          <cell r="D77">
            <v>36.159999999999997</v>
          </cell>
          <cell r="E77">
            <v>789.29660000000001</v>
          </cell>
          <cell r="F77">
            <v>11.798400000000001</v>
          </cell>
          <cell r="G77">
            <v>123.345</v>
          </cell>
          <cell r="H77">
            <v>4.2700000000000002E-2</v>
          </cell>
          <cell r="I77">
            <v>14.6023</v>
          </cell>
          <cell r="J77">
            <v>66.639799999999994</v>
          </cell>
          <cell r="K77">
            <v>541.9</v>
          </cell>
          <cell r="L77">
            <v>31.800699999999999</v>
          </cell>
          <cell r="M77">
            <v>6.2477999999999998</v>
          </cell>
          <cell r="N77">
            <v>631.78689999999995</v>
          </cell>
          <cell r="O77">
            <v>29.904699999999998</v>
          </cell>
          <cell r="P77">
            <v>25.697500000000002</v>
          </cell>
          <cell r="Q77">
            <v>350.35390000000001</v>
          </cell>
          <cell r="R77">
            <v>3.7256999999999998</v>
          </cell>
          <cell r="S77">
            <v>869.82339999999999</v>
          </cell>
          <cell r="T77">
            <v>135.47499999999999</v>
          </cell>
          <cell r="U77">
            <v>42.323399999999999</v>
          </cell>
          <cell r="V77">
            <v>225.7886</v>
          </cell>
          <cell r="W77">
            <v>254.40479999999999</v>
          </cell>
          <cell r="X77">
            <v>60.583500000000001</v>
          </cell>
          <cell r="Y77">
            <v>132.8064</v>
          </cell>
          <cell r="Z77">
            <v>2.4819</v>
          </cell>
          <cell r="AA77">
            <v>1.8908</v>
          </cell>
          <cell r="AB77">
            <v>307.46620000000001</v>
          </cell>
          <cell r="AC77">
            <v>11.3775</v>
          </cell>
          <cell r="AD77">
            <v>5.4899999999999997E-2</v>
          </cell>
          <cell r="AE77">
            <v>10.421200000000001</v>
          </cell>
          <cell r="AF77">
            <v>18.671299999999999</v>
          </cell>
          <cell r="AG77">
            <v>1.6052</v>
          </cell>
          <cell r="AH77">
            <v>83.685699999999997</v>
          </cell>
          <cell r="AI77">
            <v>75.854500000000002</v>
          </cell>
          <cell r="AJ77">
            <v>14.3774</v>
          </cell>
          <cell r="AK77">
            <v>54.203600000000002</v>
          </cell>
          <cell r="AL77">
            <v>323.9194</v>
          </cell>
          <cell r="AM77">
            <v>45.209200000000003</v>
          </cell>
          <cell r="AN77">
            <v>497.57260000000002</v>
          </cell>
          <cell r="AO77">
            <v>696.71939999999995</v>
          </cell>
        </row>
        <row r="78">
          <cell r="C78">
            <v>267.62830000000002</v>
          </cell>
          <cell r="D78">
            <v>35.695300000000003</v>
          </cell>
          <cell r="E78">
            <v>781.5086</v>
          </cell>
          <cell r="F78">
            <v>11.798400000000001</v>
          </cell>
          <cell r="G78">
            <v>121.7599</v>
          </cell>
          <cell r="H78">
            <v>4.2599999999999999E-2</v>
          </cell>
          <cell r="I78">
            <v>14.4146</v>
          </cell>
          <cell r="J78">
            <v>65.801000000000002</v>
          </cell>
          <cell r="K78">
            <v>541.9</v>
          </cell>
          <cell r="L78">
            <v>31.391999999999999</v>
          </cell>
          <cell r="M78">
            <v>6.1860999999999997</v>
          </cell>
          <cell r="N78">
            <v>623.66759999999999</v>
          </cell>
          <cell r="O78">
            <v>29.520399999999999</v>
          </cell>
          <cell r="P78">
            <v>25.3672</v>
          </cell>
          <cell r="Q78">
            <v>347.61369999999999</v>
          </cell>
          <cell r="R78">
            <v>3.7256999999999998</v>
          </cell>
          <cell r="S78">
            <v>869.82339999999999</v>
          </cell>
          <cell r="T78">
            <v>135.47499999999999</v>
          </cell>
          <cell r="U78">
            <v>42.323399999999999</v>
          </cell>
          <cell r="V78">
            <v>222.8869</v>
          </cell>
          <cell r="W78">
            <v>251.1354</v>
          </cell>
          <cell r="X78">
            <v>60.020499999999998</v>
          </cell>
          <cell r="Y78">
            <v>132.79750000000001</v>
          </cell>
          <cell r="Z78">
            <v>2.4500000000000002</v>
          </cell>
          <cell r="AA78">
            <v>1.8908</v>
          </cell>
          <cell r="AB78">
            <v>306.1635</v>
          </cell>
          <cell r="AC78">
            <v>11.2385</v>
          </cell>
          <cell r="AD78">
            <v>5.28E-2</v>
          </cell>
          <cell r="AE78">
            <v>10.421200000000001</v>
          </cell>
          <cell r="AF78">
            <v>18.427900000000001</v>
          </cell>
          <cell r="AG78">
            <v>1.6052</v>
          </cell>
          <cell r="AH78">
            <v>82.610200000000006</v>
          </cell>
          <cell r="AI78">
            <v>74.879599999999996</v>
          </cell>
          <cell r="AJ78">
            <v>14.2111</v>
          </cell>
          <cell r="AK78">
            <v>53.698300000000003</v>
          </cell>
          <cell r="AL78">
            <v>319.21629999999999</v>
          </cell>
          <cell r="AM78">
            <v>44.438400000000001</v>
          </cell>
          <cell r="AN78">
            <v>491.1782</v>
          </cell>
          <cell r="AO78">
            <v>692.72670000000005</v>
          </cell>
        </row>
        <row r="79">
          <cell r="C79">
            <v>267.66410000000002</v>
          </cell>
          <cell r="D79">
            <v>35.231299999999997</v>
          </cell>
          <cell r="E79">
            <v>775.54499999999996</v>
          </cell>
          <cell r="F79">
            <v>11.7973</v>
          </cell>
          <cell r="G79">
            <v>120.1771</v>
          </cell>
          <cell r="H79">
            <v>4.2599999999999999E-2</v>
          </cell>
          <cell r="I79">
            <v>14.2272</v>
          </cell>
          <cell r="J79">
            <v>64.942999999999998</v>
          </cell>
          <cell r="K79">
            <v>541.85</v>
          </cell>
          <cell r="L79">
            <v>30.983899999999998</v>
          </cell>
          <cell r="M79">
            <v>6.1334999999999997</v>
          </cell>
          <cell r="N79">
            <v>615.56039999999996</v>
          </cell>
          <cell r="O79">
            <v>29.136700000000001</v>
          </cell>
          <cell r="P79">
            <v>25.037500000000001</v>
          </cell>
          <cell r="Q79">
            <v>346.0831</v>
          </cell>
          <cell r="R79">
            <v>3.7252999999999998</v>
          </cell>
          <cell r="S79">
            <v>869.7432</v>
          </cell>
          <cell r="T79">
            <v>135.46250000000001</v>
          </cell>
          <cell r="U79">
            <v>42.396999999999998</v>
          </cell>
          <cell r="V79">
            <v>219.9896</v>
          </cell>
          <cell r="W79">
            <v>247.8708</v>
          </cell>
          <cell r="X79">
            <v>59.341799999999999</v>
          </cell>
          <cell r="Y79">
            <v>131.089</v>
          </cell>
          <cell r="Z79">
            <v>2.4180999999999999</v>
          </cell>
          <cell r="AA79">
            <v>1.8906000000000001</v>
          </cell>
          <cell r="AB79">
            <v>304.97809999999998</v>
          </cell>
          <cell r="AC79">
            <v>11.090400000000001</v>
          </cell>
          <cell r="AD79">
            <v>5.3499999999999999E-2</v>
          </cell>
          <cell r="AE79">
            <v>10.420199999999999</v>
          </cell>
          <cell r="AF79">
            <v>18.1904</v>
          </cell>
          <cell r="AG79">
            <v>1.605</v>
          </cell>
          <cell r="AH79">
            <v>81.5364</v>
          </cell>
          <cell r="AI79">
            <v>73.906199999999998</v>
          </cell>
          <cell r="AJ79">
            <v>14.045500000000001</v>
          </cell>
          <cell r="AK79">
            <v>53.011800000000001</v>
          </cell>
          <cell r="AL79">
            <v>315.47680000000003</v>
          </cell>
          <cell r="AM79">
            <v>44.132300000000001</v>
          </cell>
          <cell r="AN79">
            <v>484.79230000000001</v>
          </cell>
          <cell r="AO79">
            <v>688.31349999999998</v>
          </cell>
        </row>
        <row r="80">
          <cell r="C80">
            <v>267.66410000000002</v>
          </cell>
          <cell r="D80">
            <v>35.231299999999997</v>
          </cell>
          <cell r="E80">
            <v>775.54499999999996</v>
          </cell>
          <cell r="F80">
            <v>11.7973</v>
          </cell>
          <cell r="G80">
            <v>120.1771</v>
          </cell>
          <cell r="H80">
            <v>4.2599999999999999E-2</v>
          </cell>
          <cell r="I80">
            <v>14.2272</v>
          </cell>
          <cell r="J80">
            <v>64.942999999999998</v>
          </cell>
          <cell r="K80">
            <v>541.85</v>
          </cell>
          <cell r="L80">
            <v>30.983899999999998</v>
          </cell>
          <cell r="M80">
            <v>6.1334999999999997</v>
          </cell>
          <cell r="N80">
            <v>615.56039999999996</v>
          </cell>
          <cell r="O80">
            <v>29.136700000000001</v>
          </cell>
          <cell r="P80">
            <v>25.037500000000001</v>
          </cell>
          <cell r="Q80">
            <v>346.0831</v>
          </cell>
          <cell r="R80">
            <v>3.7252999999999998</v>
          </cell>
          <cell r="S80">
            <v>869.7432</v>
          </cell>
          <cell r="T80">
            <v>135.46250000000001</v>
          </cell>
          <cell r="U80">
            <v>42.396999999999998</v>
          </cell>
          <cell r="V80">
            <v>219.9896</v>
          </cell>
          <cell r="W80">
            <v>247.8708</v>
          </cell>
          <cell r="X80">
            <v>59.341799999999999</v>
          </cell>
          <cell r="Y80">
            <v>131.089</v>
          </cell>
          <cell r="Z80">
            <v>2.4180999999999999</v>
          </cell>
          <cell r="AA80">
            <v>1.8906000000000001</v>
          </cell>
          <cell r="AB80">
            <v>304.97809999999998</v>
          </cell>
          <cell r="AC80">
            <v>11.090400000000001</v>
          </cell>
          <cell r="AD80">
            <v>5.3499999999999999E-2</v>
          </cell>
          <cell r="AE80">
            <v>10.420199999999999</v>
          </cell>
          <cell r="AF80">
            <v>18.1904</v>
          </cell>
          <cell r="AG80">
            <v>1.605</v>
          </cell>
          <cell r="AH80">
            <v>81.5364</v>
          </cell>
          <cell r="AI80">
            <v>73.906199999999998</v>
          </cell>
          <cell r="AJ80">
            <v>14.045500000000001</v>
          </cell>
          <cell r="AK80">
            <v>53.011800000000001</v>
          </cell>
          <cell r="AL80">
            <v>315.47680000000003</v>
          </cell>
          <cell r="AM80">
            <v>44.132300000000001</v>
          </cell>
          <cell r="AN80">
            <v>484.79230000000001</v>
          </cell>
          <cell r="AO80">
            <v>688.31349999999998</v>
          </cell>
        </row>
        <row r="81">
          <cell r="C81">
            <v>267.66410000000002</v>
          </cell>
          <cell r="D81">
            <v>35.231299999999997</v>
          </cell>
          <cell r="E81">
            <v>775.54499999999996</v>
          </cell>
          <cell r="F81">
            <v>11.7973</v>
          </cell>
          <cell r="G81">
            <v>120.1771</v>
          </cell>
          <cell r="H81">
            <v>4.2599999999999999E-2</v>
          </cell>
          <cell r="I81">
            <v>14.2272</v>
          </cell>
          <cell r="J81">
            <v>64.942999999999998</v>
          </cell>
          <cell r="K81">
            <v>541.85</v>
          </cell>
          <cell r="L81">
            <v>30.983899999999998</v>
          </cell>
          <cell r="M81">
            <v>6.1334999999999997</v>
          </cell>
          <cell r="N81">
            <v>615.56039999999996</v>
          </cell>
          <cell r="O81">
            <v>29.136700000000001</v>
          </cell>
          <cell r="P81">
            <v>25.037500000000001</v>
          </cell>
          <cell r="Q81">
            <v>346.0831</v>
          </cell>
          <cell r="R81">
            <v>3.7252999999999998</v>
          </cell>
          <cell r="S81">
            <v>869.7432</v>
          </cell>
          <cell r="T81">
            <v>135.46250000000001</v>
          </cell>
          <cell r="U81">
            <v>42.396999999999998</v>
          </cell>
          <cell r="V81">
            <v>219.9896</v>
          </cell>
          <cell r="W81">
            <v>247.8708</v>
          </cell>
          <cell r="X81">
            <v>59.341799999999999</v>
          </cell>
          <cell r="Y81">
            <v>131.089</v>
          </cell>
          <cell r="Z81">
            <v>2.4180999999999999</v>
          </cell>
          <cell r="AA81">
            <v>1.8906000000000001</v>
          </cell>
          <cell r="AB81">
            <v>304.97809999999998</v>
          </cell>
          <cell r="AC81">
            <v>11.090400000000001</v>
          </cell>
          <cell r="AD81">
            <v>5.3499999999999999E-2</v>
          </cell>
          <cell r="AE81">
            <v>10.420199999999999</v>
          </cell>
          <cell r="AF81">
            <v>18.1904</v>
          </cell>
          <cell r="AG81">
            <v>1.605</v>
          </cell>
          <cell r="AH81">
            <v>81.5364</v>
          </cell>
          <cell r="AI81">
            <v>73.906199999999998</v>
          </cell>
          <cell r="AJ81">
            <v>14.045500000000001</v>
          </cell>
          <cell r="AK81">
            <v>53.011800000000001</v>
          </cell>
          <cell r="AL81">
            <v>315.47680000000003</v>
          </cell>
          <cell r="AM81">
            <v>44.132300000000001</v>
          </cell>
          <cell r="AN81">
            <v>484.79230000000001</v>
          </cell>
          <cell r="AO81">
            <v>688.31349999999998</v>
          </cell>
        </row>
        <row r="82">
          <cell r="C82">
            <v>271.40769999999998</v>
          </cell>
          <cell r="D82">
            <v>35.424199999999999</v>
          </cell>
          <cell r="E82">
            <v>774.71119999999996</v>
          </cell>
          <cell r="F82">
            <v>11.7973</v>
          </cell>
          <cell r="G82">
            <v>120.8353</v>
          </cell>
          <cell r="H82">
            <v>4.2500000000000003E-2</v>
          </cell>
          <cell r="I82">
            <v>14.305199999999999</v>
          </cell>
          <cell r="J82">
            <v>65.303899999999999</v>
          </cell>
          <cell r="K82">
            <v>541.85</v>
          </cell>
          <cell r="L82">
            <v>31.153600000000001</v>
          </cell>
          <cell r="M82">
            <v>6.1577999999999999</v>
          </cell>
          <cell r="N82">
            <v>618.9316</v>
          </cell>
          <cell r="O82">
            <v>29.296199999999999</v>
          </cell>
          <cell r="P82">
            <v>25.174600000000002</v>
          </cell>
          <cell r="Q82">
            <v>345.75700000000001</v>
          </cell>
          <cell r="R82">
            <v>3.7252999999999998</v>
          </cell>
          <cell r="S82">
            <v>869.7432</v>
          </cell>
          <cell r="T82">
            <v>135.46250000000001</v>
          </cell>
          <cell r="U82">
            <v>42.319499999999998</v>
          </cell>
          <cell r="V82">
            <v>221.1944</v>
          </cell>
          <cell r="W82">
            <v>249.22829999999999</v>
          </cell>
          <cell r="X82">
            <v>60.008400000000002</v>
          </cell>
          <cell r="Y82">
            <v>130.94649999999999</v>
          </cell>
          <cell r="Z82">
            <v>2.4314</v>
          </cell>
          <cell r="AA82">
            <v>1.8913</v>
          </cell>
          <cell r="AB82">
            <v>306.9187</v>
          </cell>
          <cell r="AC82">
            <v>11.1447</v>
          </cell>
          <cell r="AD82">
            <v>5.2900000000000003E-2</v>
          </cell>
          <cell r="AE82">
            <v>10.420199999999999</v>
          </cell>
          <cell r="AF82">
            <v>18.290099999999999</v>
          </cell>
          <cell r="AG82">
            <v>1.605</v>
          </cell>
          <cell r="AH82">
            <v>81.982900000000001</v>
          </cell>
          <cell r="AI82">
            <v>74.311000000000007</v>
          </cell>
          <cell r="AJ82">
            <v>14.103199999999999</v>
          </cell>
          <cell r="AK82">
            <v>53.347099999999998</v>
          </cell>
          <cell r="AL82">
            <v>317.47309999999999</v>
          </cell>
          <cell r="AM82">
            <v>44.382100000000001</v>
          </cell>
          <cell r="AN82">
            <v>487.44830000000002</v>
          </cell>
          <cell r="AO82">
            <v>689.80139999999994</v>
          </cell>
        </row>
        <row r="83">
          <cell r="C83">
            <v>270.07170000000002</v>
          </cell>
          <cell r="D83">
            <v>35.518799999999999</v>
          </cell>
          <cell r="E83">
            <v>774.19399999999996</v>
          </cell>
          <cell r="F83">
            <v>11.7973</v>
          </cell>
          <cell r="G83">
            <v>121.1576</v>
          </cell>
          <cell r="H83">
            <v>4.2599999999999999E-2</v>
          </cell>
          <cell r="I83">
            <v>14.343299999999999</v>
          </cell>
          <cell r="J83">
            <v>65.480800000000002</v>
          </cell>
          <cell r="K83">
            <v>541.85</v>
          </cell>
          <cell r="L83">
            <v>31.236699999999999</v>
          </cell>
          <cell r="M83">
            <v>6.1711</v>
          </cell>
          <cell r="N83">
            <v>620.58280000000002</v>
          </cell>
          <cell r="O83">
            <v>29.374400000000001</v>
          </cell>
          <cell r="P83">
            <v>25.241800000000001</v>
          </cell>
          <cell r="Q83">
            <v>346.13929999999999</v>
          </cell>
          <cell r="R83">
            <v>3.7252999999999998</v>
          </cell>
          <cell r="S83">
            <v>860.07939999999996</v>
          </cell>
          <cell r="T83">
            <v>135.46250000000001</v>
          </cell>
          <cell r="U83">
            <v>42.344900000000003</v>
          </cell>
          <cell r="V83">
            <v>221.78450000000001</v>
          </cell>
          <cell r="W83">
            <v>249.89320000000001</v>
          </cell>
          <cell r="X83">
            <v>60.142600000000002</v>
          </cell>
          <cell r="Y83">
            <v>131.76310000000001</v>
          </cell>
          <cell r="Z83">
            <v>2.4379</v>
          </cell>
          <cell r="AA83">
            <v>1.8933</v>
          </cell>
          <cell r="AB83">
            <v>305.44880000000001</v>
          </cell>
          <cell r="AC83">
            <v>11.188499999999999</v>
          </cell>
          <cell r="AD83">
            <v>5.57E-2</v>
          </cell>
          <cell r="AE83">
            <v>10.420199999999999</v>
          </cell>
          <cell r="AF83">
            <v>18.3444</v>
          </cell>
          <cell r="AG83">
            <v>1.5975999999999999</v>
          </cell>
          <cell r="AH83">
            <v>82.201599999999999</v>
          </cell>
          <cell r="AI83">
            <v>74.509299999999996</v>
          </cell>
          <cell r="AJ83">
            <v>14.1204</v>
          </cell>
          <cell r="AK83">
            <v>53.450200000000002</v>
          </cell>
          <cell r="AL83">
            <v>319.06819999999999</v>
          </cell>
          <cell r="AM83">
            <v>44.174700000000001</v>
          </cell>
          <cell r="AN83">
            <v>488.74869999999999</v>
          </cell>
          <cell r="AO83">
            <v>689.71349999999995</v>
          </cell>
        </row>
        <row r="84">
          <cell r="C84">
            <v>269.75970000000001</v>
          </cell>
          <cell r="D84">
            <v>35.399299999999997</v>
          </cell>
          <cell r="E84">
            <v>774.04290000000003</v>
          </cell>
          <cell r="F84">
            <v>11.796900000000001</v>
          </cell>
          <cell r="G84">
            <v>120.75020000000001</v>
          </cell>
          <cell r="H84">
            <v>4.2500000000000003E-2</v>
          </cell>
          <cell r="I84">
            <v>14.2951</v>
          </cell>
          <cell r="J84">
            <v>65.261499999999998</v>
          </cell>
          <cell r="K84">
            <v>541.83000000000004</v>
          </cell>
          <cell r="L84">
            <v>31.131699999999999</v>
          </cell>
          <cell r="M84">
            <v>6.1589</v>
          </cell>
          <cell r="N84">
            <v>618.49599999999998</v>
          </cell>
          <cell r="O84">
            <v>29.275600000000001</v>
          </cell>
          <cell r="P84">
            <v>25.1569</v>
          </cell>
          <cell r="Q84">
            <v>344.53609999999998</v>
          </cell>
          <cell r="R84">
            <v>3.7252000000000001</v>
          </cell>
          <cell r="S84">
            <v>865.54309999999998</v>
          </cell>
          <cell r="T84">
            <v>135.45750000000001</v>
          </cell>
          <cell r="U84">
            <v>42.432899999999997</v>
          </cell>
          <cell r="V84">
            <v>221.03870000000001</v>
          </cell>
          <cell r="W84">
            <v>249.05289999999999</v>
          </cell>
          <cell r="X84">
            <v>59.962499999999999</v>
          </cell>
          <cell r="Y84">
            <v>131.77109999999999</v>
          </cell>
          <cell r="Z84">
            <v>2.4297</v>
          </cell>
          <cell r="AA84">
            <v>1.8912</v>
          </cell>
          <cell r="AB84">
            <v>303.8331</v>
          </cell>
          <cell r="AC84">
            <v>11.161099999999999</v>
          </cell>
          <cell r="AD84">
            <v>5.5300000000000002E-2</v>
          </cell>
          <cell r="AE84">
            <v>10.4198</v>
          </cell>
          <cell r="AF84">
            <v>18.278600000000001</v>
          </cell>
          <cell r="AG84">
            <v>1.5975999999999999</v>
          </cell>
          <cell r="AH84">
            <v>81.925200000000004</v>
          </cell>
          <cell r="AI84">
            <v>74.258700000000005</v>
          </cell>
          <cell r="AJ84">
            <v>14.098599999999999</v>
          </cell>
          <cell r="AK84">
            <v>53.0182</v>
          </cell>
          <cell r="AL84">
            <v>317.5806</v>
          </cell>
          <cell r="AM84">
            <v>43.784700000000001</v>
          </cell>
          <cell r="AN84">
            <v>487.10520000000002</v>
          </cell>
          <cell r="AO84">
            <v>688.01890000000003</v>
          </cell>
        </row>
        <row r="85">
          <cell r="C85">
            <v>265.69900000000001</v>
          </cell>
          <cell r="D85">
            <v>34.999699999999997</v>
          </cell>
          <cell r="E85">
            <v>769.70759999999996</v>
          </cell>
          <cell r="F85">
            <v>11.796200000000001</v>
          </cell>
          <cell r="G85">
            <v>119.387</v>
          </cell>
          <cell r="H85">
            <v>4.2099999999999999E-2</v>
          </cell>
          <cell r="I85">
            <v>14.133699999999999</v>
          </cell>
          <cell r="J85">
            <v>64.508300000000006</v>
          </cell>
          <cell r="K85">
            <v>541.79999999999995</v>
          </cell>
          <cell r="L85">
            <v>30.780200000000001</v>
          </cell>
          <cell r="M85">
            <v>6.1124999999999998</v>
          </cell>
          <cell r="N85">
            <v>611.51350000000002</v>
          </cell>
          <cell r="O85">
            <v>28.9451</v>
          </cell>
          <cell r="P85">
            <v>24.872900000000001</v>
          </cell>
          <cell r="Q85">
            <v>344.61970000000002</v>
          </cell>
          <cell r="R85">
            <v>3.7250000000000001</v>
          </cell>
          <cell r="S85">
            <v>865.49519999999995</v>
          </cell>
          <cell r="T85">
            <v>135.44999999999999</v>
          </cell>
          <cell r="U85">
            <v>42.360199999999999</v>
          </cell>
          <cell r="V85">
            <v>218.54329999999999</v>
          </cell>
          <cell r="W85">
            <v>246.24119999999999</v>
          </cell>
          <cell r="X85">
            <v>59.3367</v>
          </cell>
          <cell r="Y85">
            <v>130.4282</v>
          </cell>
          <cell r="Z85">
            <v>2.4022000000000001</v>
          </cell>
          <cell r="AA85">
            <v>1.8838999999999999</v>
          </cell>
          <cell r="AB85">
            <v>302.89690000000002</v>
          </cell>
          <cell r="AC85">
            <v>11.0465</v>
          </cell>
          <cell r="AD85">
            <v>5.4800000000000001E-2</v>
          </cell>
          <cell r="AE85">
            <v>10.4192</v>
          </cell>
          <cell r="AF85">
            <v>18.066099999999999</v>
          </cell>
          <cell r="AG85">
            <v>1.5974999999999999</v>
          </cell>
          <cell r="AH85">
            <v>81.000299999999996</v>
          </cell>
          <cell r="AI85">
            <v>73.420400000000001</v>
          </cell>
          <cell r="AJ85">
            <v>13.988799999999999</v>
          </cell>
          <cell r="AK85">
            <v>52.125799999999998</v>
          </cell>
          <cell r="AL85">
            <v>315.12529999999998</v>
          </cell>
          <cell r="AM85">
            <v>43.683100000000003</v>
          </cell>
          <cell r="AN85">
            <v>481.60599999999999</v>
          </cell>
          <cell r="AO85">
            <v>685.70039999999995</v>
          </cell>
        </row>
        <row r="86">
          <cell r="C86">
            <v>266.86219999999997</v>
          </cell>
          <cell r="D86">
            <v>35.135399999999997</v>
          </cell>
          <cell r="E86">
            <v>772.56989999999996</v>
          </cell>
          <cell r="F86">
            <v>11.7982</v>
          </cell>
          <cell r="G86">
            <v>119.8501</v>
          </cell>
          <cell r="H86">
            <v>4.1799999999999997E-2</v>
          </cell>
          <cell r="I86">
            <v>14.188499999999999</v>
          </cell>
          <cell r="J86">
            <v>64.760300000000001</v>
          </cell>
          <cell r="K86">
            <v>541.89</v>
          </cell>
          <cell r="L86">
            <v>30.8996</v>
          </cell>
          <cell r="M86">
            <v>6.1184000000000003</v>
          </cell>
          <cell r="N86">
            <v>613.88570000000004</v>
          </cell>
          <cell r="O86">
            <v>29.057400000000001</v>
          </cell>
          <cell r="P86">
            <v>24.9694</v>
          </cell>
          <cell r="Q86">
            <v>346.0061</v>
          </cell>
          <cell r="R86">
            <v>3.7256</v>
          </cell>
          <cell r="S86">
            <v>865.63900000000001</v>
          </cell>
          <cell r="T86">
            <v>135.4725</v>
          </cell>
          <cell r="U86">
            <v>42.3673</v>
          </cell>
          <cell r="V86">
            <v>219.39109999999999</v>
          </cell>
          <cell r="W86">
            <v>247.19649999999999</v>
          </cell>
          <cell r="X86">
            <v>59.795200000000001</v>
          </cell>
          <cell r="Y86">
            <v>131.15790000000001</v>
          </cell>
          <cell r="Z86">
            <v>2.4116</v>
          </cell>
          <cell r="AA86">
            <v>1.8842000000000001</v>
          </cell>
          <cell r="AB86">
            <v>303.68990000000002</v>
          </cell>
          <cell r="AC86">
            <v>11.085599999999999</v>
          </cell>
          <cell r="AD86">
            <v>5.4300000000000001E-2</v>
          </cell>
          <cell r="AE86">
            <v>10.420999999999999</v>
          </cell>
          <cell r="AF86">
            <v>18.136199999999999</v>
          </cell>
          <cell r="AG86">
            <v>1.5976999999999999</v>
          </cell>
          <cell r="AH86">
            <v>81.314499999999995</v>
          </cell>
          <cell r="AI86">
            <v>73.705200000000005</v>
          </cell>
          <cell r="AJ86">
            <v>14.059799999999999</v>
          </cell>
          <cell r="AK86">
            <v>52.647100000000002</v>
          </cell>
          <cell r="AL86">
            <v>315.60430000000002</v>
          </cell>
          <cell r="AM86">
            <v>44.0764</v>
          </cell>
          <cell r="AN86">
            <v>483.47430000000003</v>
          </cell>
          <cell r="AO86">
            <v>687.66110000000003</v>
          </cell>
        </row>
        <row r="87">
          <cell r="C87">
            <v>266.86219999999997</v>
          </cell>
          <cell r="D87">
            <v>35.135399999999997</v>
          </cell>
          <cell r="E87">
            <v>772.56989999999996</v>
          </cell>
          <cell r="F87">
            <v>11.7982</v>
          </cell>
          <cell r="G87">
            <v>119.8501</v>
          </cell>
          <cell r="H87">
            <v>4.1799999999999997E-2</v>
          </cell>
          <cell r="I87">
            <v>14.188499999999999</v>
          </cell>
          <cell r="J87">
            <v>64.760300000000001</v>
          </cell>
          <cell r="K87">
            <v>541.89</v>
          </cell>
          <cell r="L87">
            <v>30.8996</v>
          </cell>
          <cell r="M87">
            <v>6.1184000000000003</v>
          </cell>
          <cell r="N87">
            <v>613.88570000000004</v>
          </cell>
          <cell r="O87">
            <v>29.057400000000001</v>
          </cell>
          <cell r="P87">
            <v>24.9694</v>
          </cell>
          <cell r="Q87">
            <v>346.0061</v>
          </cell>
          <cell r="R87">
            <v>3.7256</v>
          </cell>
          <cell r="S87">
            <v>865.63900000000001</v>
          </cell>
          <cell r="T87">
            <v>135.4725</v>
          </cell>
          <cell r="U87">
            <v>42.3673</v>
          </cell>
          <cell r="V87">
            <v>219.39109999999999</v>
          </cell>
          <cell r="W87">
            <v>247.19649999999999</v>
          </cell>
          <cell r="X87">
            <v>59.795200000000001</v>
          </cell>
          <cell r="Y87">
            <v>131.15790000000001</v>
          </cell>
          <cell r="Z87">
            <v>2.4116</v>
          </cell>
          <cell r="AA87">
            <v>1.8842000000000001</v>
          </cell>
          <cell r="AB87">
            <v>303.68990000000002</v>
          </cell>
          <cell r="AC87">
            <v>11.085599999999999</v>
          </cell>
          <cell r="AD87">
            <v>5.4300000000000001E-2</v>
          </cell>
          <cell r="AE87">
            <v>10.420999999999999</v>
          </cell>
          <cell r="AF87">
            <v>18.136199999999999</v>
          </cell>
          <cell r="AG87">
            <v>1.5976999999999999</v>
          </cell>
          <cell r="AH87">
            <v>81.314499999999995</v>
          </cell>
          <cell r="AI87">
            <v>73.705200000000005</v>
          </cell>
          <cell r="AJ87">
            <v>14.059799999999999</v>
          </cell>
          <cell r="AK87">
            <v>52.647100000000002</v>
          </cell>
          <cell r="AL87">
            <v>315.60430000000002</v>
          </cell>
          <cell r="AM87">
            <v>44.0764</v>
          </cell>
          <cell r="AN87">
            <v>483.47430000000003</v>
          </cell>
          <cell r="AO87">
            <v>687.66110000000003</v>
          </cell>
        </row>
        <row r="88">
          <cell r="C88">
            <v>266.86219999999997</v>
          </cell>
          <cell r="D88">
            <v>35.135399999999997</v>
          </cell>
          <cell r="E88">
            <v>772.56989999999996</v>
          </cell>
          <cell r="F88">
            <v>11.7982</v>
          </cell>
          <cell r="G88">
            <v>119.8501</v>
          </cell>
          <cell r="H88">
            <v>4.1799999999999997E-2</v>
          </cell>
          <cell r="I88">
            <v>14.188499999999999</v>
          </cell>
          <cell r="J88">
            <v>64.760300000000001</v>
          </cell>
          <cell r="K88">
            <v>541.89</v>
          </cell>
          <cell r="L88">
            <v>30.8996</v>
          </cell>
          <cell r="M88">
            <v>6.1184000000000003</v>
          </cell>
          <cell r="N88">
            <v>613.88570000000004</v>
          </cell>
          <cell r="O88">
            <v>29.057400000000001</v>
          </cell>
          <cell r="P88">
            <v>24.9694</v>
          </cell>
          <cell r="Q88">
            <v>346.0061</v>
          </cell>
          <cell r="R88">
            <v>3.7256</v>
          </cell>
          <cell r="S88">
            <v>865.63900000000001</v>
          </cell>
          <cell r="T88">
            <v>135.4725</v>
          </cell>
          <cell r="U88">
            <v>42.3673</v>
          </cell>
          <cell r="V88">
            <v>219.39109999999999</v>
          </cell>
          <cell r="W88">
            <v>247.19649999999999</v>
          </cell>
          <cell r="X88">
            <v>59.795200000000001</v>
          </cell>
          <cell r="Y88">
            <v>131.15790000000001</v>
          </cell>
          <cell r="Z88">
            <v>2.4116</v>
          </cell>
          <cell r="AA88">
            <v>1.8842000000000001</v>
          </cell>
          <cell r="AB88">
            <v>303.68990000000002</v>
          </cell>
          <cell r="AC88">
            <v>11.085599999999999</v>
          </cell>
          <cell r="AD88">
            <v>5.4300000000000001E-2</v>
          </cell>
          <cell r="AE88">
            <v>10.420999999999999</v>
          </cell>
          <cell r="AF88">
            <v>18.136199999999999</v>
          </cell>
          <cell r="AG88">
            <v>1.5976999999999999</v>
          </cell>
          <cell r="AH88">
            <v>81.314499999999995</v>
          </cell>
          <cell r="AI88">
            <v>73.705200000000005</v>
          </cell>
          <cell r="AJ88">
            <v>14.059799999999999</v>
          </cell>
          <cell r="AK88">
            <v>52.647100000000002</v>
          </cell>
          <cell r="AL88">
            <v>315.60430000000002</v>
          </cell>
          <cell r="AM88">
            <v>44.0764</v>
          </cell>
          <cell r="AN88">
            <v>483.47430000000003</v>
          </cell>
          <cell r="AO88">
            <v>687.66110000000003</v>
          </cell>
        </row>
        <row r="89">
          <cell r="C89">
            <v>267.85230000000001</v>
          </cell>
          <cell r="D89">
            <v>35.183999999999997</v>
          </cell>
          <cell r="E89">
            <v>776.99080000000004</v>
          </cell>
          <cell r="F89">
            <v>11.7973</v>
          </cell>
          <cell r="G89">
            <v>120.0159</v>
          </cell>
          <cell r="H89">
            <v>4.19E-2</v>
          </cell>
          <cell r="I89">
            <v>14.2082</v>
          </cell>
          <cell r="J89">
            <v>64.854200000000006</v>
          </cell>
          <cell r="K89">
            <v>541.85</v>
          </cell>
          <cell r="L89">
            <v>30.942399999999999</v>
          </cell>
          <cell r="M89">
            <v>6.1097999999999999</v>
          </cell>
          <cell r="N89">
            <v>614.73479999999995</v>
          </cell>
          <cell r="O89">
            <v>29.0976</v>
          </cell>
          <cell r="P89">
            <v>25.003900000000002</v>
          </cell>
          <cell r="Q89">
            <v>347.0061</v>
          </cell>
          <cell r="R89">
            <v>3.7252999999999998</v>
          </cell>
          <cell r="S89">
            <v>858.71630000000005</v>
          </cell>
          <cell r="T89">
            <v>135.46250000000001</v>
          </cell>
          <cell r="U89">
            <v>42.364100000000001</v>
          </cell>
          <cell r="V89">
            <v>219.69450000000001</v>
          </cell>
          <cell r="W89">
            <v>247.5384</v>
          </cell>
          <cell r="X89">
            <v>59.8964</v>
          </cell>
          <cell r="Y89">
            <v>131.66079999999999</v>
          </cell>
          <cell r="Z89">
            <v>2.4148999999999998</v>
          </cell>
          <cell r="AA89">
            <v>1.8839999999999999</v>
          </cell>
          <cell r="AB89">
            <v>302.21159999999998</v>
          </cell>
          <cell r="AC89">
            <v>11.108499999999999</v>
          </cell>
          <cell r="AD89">
            <v>5.5E-2</v>
          </cell>
          <cell r="AE89">
            <v>10.420199999999999</v>
          </cell>
          <cell r="AF89">
            <v>18.1599</v>
          </cell>
          <cell r="AG89">
            <v>1.5940000000000001</v>
          </cell>
          <cell r="AH89">
            <v>81.427000000000007</v>
          </cell>
          <cell r="AI89">
            <v>73.807100000000005</v>
          </cell>
          <cell r="AJ89">
            <v>14.115</v>
          </cell>
          <cell r="AK89">
            <v>52.981299999999997</v>
          </cell>
          <cell r="AL89">
            <v>315.8553</v>
          </cell>
          <cell r="AM89">
            <v>43.981000000000002</v>
          </cell>
          <cell r="AN89">
            <v>484.14299999999997</v>
          </cell>
          <cell r="AO89">
            <v>687.4873</v>
          </cell>
        </row>
        <row r="90">
          <cell r="C90">
            <v>269.58980000000003</v>
          </cell>
          <cell r="D90">
            <v>35.255499999999998</v>
          </cell>
          <cell r="E90">
            <v>777.44680000000005</v>
          </cell>
          <cell r="F90">
            <v>11.7988</v>
          </cell>
          <cell r="G90">
            <v>120.2598</v>
          </cell>
          <cell r="H90">
            <v>4.1200000000000001E-2</v>
          </cell>
          <cell r="I90">
            <v>14.237</v>
          </cell>
          <cell r="J90">
            <v>64.998199999999997</v>
          </cell>
          <cell r="K90">
            <v>541.91999999999996</v>
          </cell>
          <cell r="L90">
            <v>31.005299999999998</v>
          </cell>
          <cell r="M90">
            <v>6.0316999999999998</v>
          </cell>
          <cell r="N90">
            <v>615.98400000000004</v>
          </cell>
          <cell r="O90">
            <v>29.156700000000001</v>
          </cell>
          <cell r="P90">
            <v>25.0547</v>
          </cell>
          <cell r="Q90">
            <v>347.4622</v>
          </cell>
          <cell r="R90">
            <v>3.7258</v>
          </cell>
          <cell r="S90">
            <v>858.82730000000004</v>
          </cell>
          <cell r="T90">
            <v>135.47999999999999</v>
          </cell>
          <cell r="U90">
            <v>42.255299999999998</v>
          </cell>
          <cell r="V90">
            <v>220.14089999999999</v>
          </cell>
          <cell r="W90">
            <v>248.04140000000001</v>
          </cell>
          <cell r="X90">
            <v>60.003300000000003</v>
          </cell>
          <cell r="Y90">
            <v>131.75630000000001</v>
          </cell>
          <cell r="Z90">
            <v>2.4198</v>
          </cell>
          <cell r="AA90">
            <v>1.8863000000000001</v>
          </cell>
          <cell r="AB90">
            <v>301.8272</v>
          </cell>
          <cell r="AC90">
            <v>11.1485</v>
          </cell>
          <cell r="AD90">
            <v>5.62E-2</v>
          </cell>
          <cell r="AE90">
            <v>10.4215</v>
          </cell>
          <cell r="AF90">
            <v>18.198899999999998</v>
          </cell>
          <cell r="AG90">
            <v>1.5942000000000001</v>
          </cell>
          <cell r="AH90">
            <v>81.592500000000001</v>
          </cell>
          <cell r="AI90">
            <v>73.957099999999997</v>
          </cell>
          <cell r="AJ90">
            <v>14.150700000000001</v>
          </cell>
          <cell r="AK90">
            <v>53.187899999999999</v>
          </cell>
          <cell r="AL90">
            <v>316.1053</v>
          </cell>
          <cell r="AM90">
            <v>44.038400000000003</v>
          </cell>
          <cell r="AN90">
            <v>485.1268</v>
          </cell>
          <cell r="AO90">
            <v>688.46969999999999</v>
          </cell>
        </row>
        <row r="91">
          <cell r="C91">
            <v>267.93110000000001</v>
          </cell>
          <cell r="D91">
            <v>34.890599999999999</v>
          </cell>
          <cell r="E91">
            <v>775.11410000000001</v>
          </cell>
          <cell r="F91">
            <v>11.798</v>
          </cell>
          <cell r="G91">
            <v>119.0151</v>
          </cell>
          <cell r="H91">
            <v>4.1200000000000001E-2</v>
          </cell>
          <cell r="I91">
            <v>14.089700000000001</v>
          </cell>
          <cell r="J91">
            <v>64.331500000000005</v>
          </cell>
          <cell r="K91">
            <v>541.88</v>
          </cell>
          <cell r="L91">
            <v>30.6843</v>
          </cell>
          <cell r="M91">
            <v>5.9522000000000004</v>
          </cell>
          <cell r="N91">
            <v>609.60850000000005</v>
          </cell>
          <cell r="O91">
            <v>28.854900000000001</v>
          </cell>
          <cell r="P91">
            <v>24.795400000000001</v>
          </cell>
          <cell r="Q91">
            <v>344.53219999999999</v>
          </cell>
          <cell r="R91">
            <v>3.7254999999999998</v>
          </cell>
          <cell r="S91">
            <v>861.49440000000004</v>
          </cell>
          <cell r="T91">
            <v>135.47</v>
          </cell>
          <cell r="U91">
            <v>42.238700000000001</v>
          </cell>
          <cell r="V91">
            <v>217.86250000000001</v>
          </cell>
          <cell r="W91">
            <v>245.47409999999999</v>
          </cell>
          <cell r="X91">
            <v>59.411700000000003</v>
          </cell>
          <cell r="Y91">
            <v>131.75960000000001</v>
          </cell>
          <cell r="Z91">
            <v>2.3948</v>
          </cell>
          <cell r="AA91">
            <v>1.8841000000000001</v>
          </cell>
          <cell r="AB91">
            <v>301.57389999999998</v>
          </cell>
          <cell r="AC91">
            <v>11.008100000000001</v>
          </cell>
          <cell r="AD91">
            <v>5.45E-2</v>
          </cell>
          <cell r="AE91">
            <v>10.4208</v>
          </cell>
          <cell r="AF91">
            <v>17.9983</v>
          </cell>
          <cell r="AG91">
            <v>1.5940000000000001</v>
          </cell>
          <cell r="AH91">
            <v>80.748000000000005</v>
          </cell>
          <cell r="AI91">
            <v>73.191599999999994</v>
          </cell>
          <cell r="AJ91">
            <v>13.960599999999999</v>
          </cell>
          <cell r="AK91">
            <v>52.540599999999998</v>
          </cell>
          <cell r="AL91">
            <v>313.71249999999998</v>
          </cell>
          <cell r="AM91">
            <v>44.532600000000002</v>
          </cell>
          <cell r="AN91">
            <v>480.10570000000001</v>
          </cell>
          <cell r="AO91">
            <v>687.12699999999995</v>
          </cell>
        </row>
        <row r="92">
          <cell r="C92">
            <v>267.01819999999998</v>
          </cell>
          <cell r="D92">
            <v>34.814500000000002</v>
          </cell>
          <cell r="E92">
            <v>779.20830000000001</v>
          </cell>
          <cell r="F92">
            <v>11.7988</v>
          </cell>
          <cell r="G92">
            <v>118.7552</v>
          </cell>
          <cell r="H92">
            <v>4.1200000000000001E-2</v>
          </cell>
          <cell r="I92">
            <v>14.0589</v>
          </cell>
          <cell r="J92">
            <v>64.193600000000004</v>
          </cell>
          <cell r="K92">
            <v>541.91999999999996</v>
          </cell>
          <cell r="L92">
            <v>30.6173</v>
          </cell>
          <cell r="M92">
            <v>5.9740000000000002</v>
          </cell>
          <cell r="N92">
            <v>608.27729999999997</v>
          </cell>
          <cell r="O92">
            <v>28.791899999999998</v>
          </cell>
          <cell r="P92">
            <v>24.741199999999999</v>
          </cell>
          <cell r="Q92">
            <v>345.04270000000002</v>
          </cell>
          <cell r="R92">
            <v>3.7258</v>
          </cell>
          <cell r="S92">
            <v>861.55799999999999</v>
          </cell>
          <cell r="T92">
            <v>135.47999999999999</v>
          </cell>
          <cell r="U92">
            <v>42.146900000000002</v>
          </cell>
          <cell r="V92">
            <v>217.38669999999999</v>
          </cell>
          <cell r="W92">
            <v>244.93809999999999</v>
          </cell>
          <cell r="X92">
            <v>59.399500000000003</v>
          </cell>
          <cell r="Y92">
            <v>132.49359999999999</v>
          </cell>
          <cell r="Z92">
            <v>2.3895</v>
          </cell>
          <cell r="AA92">
            <v>1.8843000000000001</v>
          </cell>
          <cell r="AB92">
            <v>301.06670000000003</v>
          </cell>
          <cell r="AC92">
            <v>10.98</v>
          </cell>
          <cell r="AD92">
            <v>4.9700000000000001E-2</v>
          </cell>
          <cell r="AE92">
            <v>10.4215</v>
          </cell>
          <cell r="AF92">
            <v>17.9604</v>
          </cell>
          <cell r="AG92">
            <v>1.5942000000000001</v>
          </cell>
          <cell r="AH92">
            <v>80.571700000000007</v>
          </cell>
          <cell r="AI92">
            <v>73.031800000000004</v>
          </cell>
          <cell r="AJ92">
            <v>13.8978</v>
          </cell>
          <cell r="AK92">
            <v>52.1083</v>
          </cell>
          <cell r="AL92">
            <v>313.56020000000001</v>
          </cell>
          <cell r="AM92">
            <v>43.966299999999997</v>
          </cell>
          <cell r="AN92">
            <v>479.0573</v>
          </cell>
          <cell r="AO92">
            <v>683.17190000000005</v>
          </cell>
        </row>
        <row r="93">
          <cell r="C93">
            <v>263.58839999999998</v>
          </cell>
          <cell r="D93">
            <v>34.782899999999998</v>
          </cell>
          <cell r="E93">
            <v>772.97119999999995</v>
          </cell>
          <cell r="F93">
            <v>11.7681</v>
          </cell>
          <cell r="G93">
            <v>118.6477</v>
          </cell>
          <cell r="H93">
            <v>4.1200000000000001E-2</v>
          </cell>
          <cell r="I93">
            <v>14.046200000000001</v>
          </cell>
          <cell r="J93">
            <v>64.135499999999993</v>
          </cell>
          <cell r="K93">
            <v>541.91999999999996</v>
          </cell>
          <cell r="L93">
            <v>30.589600000000001</v>
          </cell>
          <cell r="M93">
            <v>5.9206000000000003</v>
          </cell>
          <cell r="N93">
            <v>607.72680000000003</v>
          </cell>
          <cell r="O93">
            <v>28.765899999999998</v>
          </cell>
          <cell r="P93">
            <v>24.718900000000001</v>
          </cell>
          <cell r="Q93">
            <v>344.2346</v>
          </cell>
          <cell r="R93">
            <v>3.7258</v>
          </cell>
          <cell r="S93">
            <v>861.55799999999999</v>
          </cell>
          <cell r="T93">
            <v>135.47999999999999</v>
          </cell>
          <cell r="U93">
            <v>42.179299999999998</v>
          </cell>
          <cell r="V93">
            <v>217.19</v>
          </cell>
          <cell r="W93">
            <v>244.71639999999999</v>
          </cell>
          <cell r="X93">
            <v>59.404699999999998</v>
          </cell>
          <cell r="Y93">
            <v>132.7225</v>
          </cell>
          <cell r="Z93">
            <v>2.3874</v>
          </cell>
          <cell r="AA93">
            <v>1.8855999999999999</v>
          </cell>
          <cell r="AB93">
            <v>300.47320000000002</v>
          </cell>
          <cell r="AC93">
            <v>10.9618</v>
          </cell>
          <cell r="AD93">
            <v>5.3199999999999997E-2</v>
          </cell>
          <cell r="AE93">
            <v>10.4215</v>
          </cell>
          <cell r="AF93">
            <v>17.944800000000001</v>
          </cell>
          <cell r="AG93">
            <v>1.5942000000000001</v>
          </cell>
          <cell r="AH93">
            <v>80.498699999999999</v>
          </cell>
          <cell r="AI93">
            <v>72.965699999999998</v>
          </cell>
          <cell r="AJ93">
            <v>13.8523</v>
          </cell>
          <cell r="AK93">
            <v>52.268599999999999</v>
          </cell>
          <cell r="AL93">
            <v>313.42</v>
          </cell>
          <cell r="AM93">
            <v>43.220500000000001</v>
          </cell>
          <cell r="AN93">
            <v>478.62369999999999</v>
          </cell>
          <cell r="AO93">
            <v>686.53430000000003</v>
          </cell>
        </row>
        <row r="94">
          <cell r="C94">
            <v>273.86705806451607</v>
          </cell>
          <cell r="D94">
            <v>35.89329032258064</v>
          </cell>
          <cell r="E94">
            <v>784.06260322580636</v>
          </cell>
          <cell r="F94">
            <v>11.806877419354842</v>
          </cell>
          <cell r="G94">
            <v>122.43520967741937</v>
          </cell>
          <cell r="H94">
            <v>4.2574193548387082E-2</v>
          </cell>
          <cell r="I94">
            <v>14.494561290322576</v>
          </cell>
          <cell r="J94">
            <v>66.168238709677425</v>
          </cell>
          <cell r="K94">
            <v>542.13677419354838</v>
          </cell>
          <cell r="L94">
            <v>31.566103225806447</v>
          </cell>
          <cell r="M94">
            <v>6.1989322580645183</v>
          </cell>
          <cell r="N94">
            <v>627.12676129032252</v>
          </cell>
          <cell r="O94">
            <v>29.684145161290324</v>
          </cell>
          <cell r="P94">
            <v>25.507932258064514</v>
          </cell>
          <cell r="Q94">
            <v>348.34468709677418</v>
          </cell>
          <cell r="R94">
            <v>3.7285161290322586</v>
          </cell>
          <cell r="S94">
            <v>870.52239677419357</v>
          </cell>
          <cell r="T94">
            <v>135.53419354838709</v>
          </cell>
          <cell r="U94">
            <v>42.558774193548381</v>
          </cell>
          <cell r="V94">
            <v>224.12316451612901</v>
          </cell>
          <cell r="W94">
            <v>252.52830000000003</v>
          </cell>
          <cell r="X94">
            <v>60.479035483870973</v>
          </cell>
          <cell r="Y94">
            <v>133.64169999999999</v>
          </cell>
          <cell r="Z94">
            <v>2.4635774193548388</v>
          </cell>
          <cell r="AA94">
            <v>1.8906838709677416</v>
          </cell>
          <cell r="AB94">
            <v>306.38541612903225</v>
          </cell>
          <cell r="AC94">
            <v>11.295567741935482</v>
          </cell>
          <cell r="AD94">
            <v>5.5712903225806451E-2</v>
          </cell>
          <cell r="AE94">
            <v>10.425709677419352</v>
          </cell>
          <cell r="AF94">
            <v>18.53574193548387</v>
          </cell>
          <cell r="AG94">
            <v>1.6067064516129035</v>
          </cell>
          <cell r="AH94">
            <v>83.06841935483871</v>
          </cell>
          <cell r="AI94">
            <v>75.29493870967741</v>
          </cell>
          <cell r="AJ94">
            <v>14.267438709677419</v>
          </cell>
          <cell r="AK94">
            <v>54.17038387096774</v>
          </cell>
          <cell r="AL94">
            <v>321.61626129032254</v>
          </cell>
          <cell r="AM94">
            <v>44.758374193548377</v>
          </cell>
          <cell r="AN94">
            <v>493.90238064516126</v>
          </cell>
          <cell r="AO94">
            <v>694.4820290322582</v>
          </cell>
        </row>
        <row r="95">
          <cell r="C95">
            <v>263.58839999999998</v>
          </cell>
          <cell r="D95">
            <v>34.782899999999998</v>
          </cell>
          <cell r="E95">
            <v>772.97119999999995</v>
          </cell>
          <cell r="F95">
            <v>11.7681</v>
          </cell>
          <cell r="G95">
            <v>118.6477</v>
          </cell>
          <cell r="H95">
            <v>4.1200000000000001E-2</v>
          </cell>
          <cell r="I95">
            <v>14.046200000000001</v>
          </cell>
          <cell r="J95">
            <v>64.135499999999993</v>
          </cell>
          <cell r="K95">
            <v>541.91999999999996</v>
          </cell>
          <cell r="L95">
            <v>30.589600000000001</v>
          </cell>
          <cell r="M95">
            <v>5.9206000000000003</v>
          </cell>
          <cell r="N95">
            <v>607.72680000000003</v>
          </cell>
          <cell r="O95">
            <v>28.765899999999998</v>
          </cell>
          <cell r="P95">
            <v>24.718900000000001</v>
          </cell>
          <cell r="Q95">
            <v>344.2346</v>
          </cell>
          <cell r="R95">
            <v>3.7258</v>
          </cell>
          <cell r="S95">
            <v>861.55799999999999</v>
          </cell>
          <cell r="T95">
            <v>135.47999999999999</v>
          </cell>
          <cell r="U95">
            <v>42.179299999999998</v>
          </cell>
          <cell r="V95">
            <v>217.19</v>
          </cell>
          <cell r="W95">
            <v>244.71639999999999</v>
          </cell>
          <cell r="X95">
            <v>59.404699999999998</v>
          </cell>
          <cell r="Y95">
            <v>132.7225</v>
          </cell>
          <cell r="Z95">
            <v>2.3874</v>
          </cell>
          <cell r="AA95">
            <v>1.8855999999999999</v>
          </cell>
          <cell r="AB95">
            <v>300.47320000000002</v>
          </cell>
          <cell r="AC95">
            <v>10.9618</v>
          </cell>
          <cell r="AD95">
            <v>5.3199999999999997E-2</v>
          </cell>
          <cell r="AE95">
            <v>10.4215</v>
          </cell>
          <cell r="AF95">
            <v>17.944800000000001</v>
          </cell>
          <cell r="AG95">
            <v>1.5942000000000001</v>
          </cell>
          <cell r="AH95">
            <v>80.498699999999999</v>
          </cell>
          <cell r="AI95">
            <v>72.965699999999998</v>
          </cell>
          <cell r="AJ95">
            <v>13.8523</v>
          </cell>
          <cell r="AK95">
            <v>52.268599999999999</v>
          </cell>
          <cell r="AL95">
            <v>313.42</v>
          </cell>
          <cell r="AM95">
            <v>43.220500000000001</v>
          </cell>
          <cell r="AN95">
            <v>478.62369999999999</v>
          </cell>
          <cell r="AO95">
            <v>686.53430000000003</v>
          </cell>
        </row>
        <row r="96">
          <cell r="C96">
            <v>263.58839999999998</v>
          </cell>
          <cell r="D96">
            <v>34.782899999999998</v>
          </cell>
          <cell r="E96">
            <v>772.97119999999995</v>
          </cell>
          <cell r="F96">
            <v>11.7681</v>
          </cell>
          <cell r="G96">
            <v>118.6477</v>
          </cell>
          <cell r="H96">
            <v>4.1200000000000001E-2</v>
          </cell>
          <cell r="I96">
            <v>14.046200000000001</v>
          </cell>
          <cell r="J96">
            <v>64.135499999999993</v>
          </cell>
          <cell r="K96">
            <v>541.91999999999996</v>
          </cell>
          <cell r="L96">
            <v>30.589600000000001</v>
          </cell>
          <cell r="M96">
            <v>5.9206000000000003</v>
          </cell>
          <cell r="N96">
            <v>607.72680000000003</v>
          </cell>
          <cell r="O96">
            <v>28.765899999999998</v>
          </cell>
          <cell r="P96">
            <v>24.718900000000001</v>
          </cell>
          <cell r="Q96">
            <v>344.2346</v>
          </cell>
          <cell r="R96">
            <v>3.7258</v>
          </cell>
          <cell r="S96">
            <v>861.55799999999999</v>
          </cell>
          <cell r="T96">
            <v>135.47999999999999</v>
          </cell>
          <cell r="U96">
            <v>42.179299999999998</v>
          </cell>
          <cell r="V96">
            <v>217.19</v>
          </cell>
          <cell r="W96">
            <v>244.71639999999999</v>
          </cell>
          <cell r="X96">
            <v>59.404699999999998</v>
          </cell>
          <cell r="Y96">
            <v>132.7225</v>
          </cell>
          <cell r="Z96">
            <v>2.3874</v>
          </cell>
          <cell r="AA96">
            <v>1.8855999999999999</v>
          </cell>
          <cell r="AB96">
            <v>300.47320000000002</v>
          </cell>
          <cell r="AC96">
            <v>10.9618</v>
          </cell>
          <cell r="AD96">
            <v>5.3199999999999997E-2</v>
          </cell>
          <cell r="AE96">
            <v>10.4215</v>
          </cell>
          <cell r="AF96">
            <v>17.944800000000001</v>
          </cell>
          <cell r="AG96">
            <v>1.5942000000000001</v>
          </cell>
          <cell r="AH96">
            <v>80.498699999999999</v>
          </cell>
          <cell r="AI96">
            <v>72.965699999999998</v>
          </cell>
          <cell r="AJ96">
            <v>13.8523</v>
          </cell>
          <cell r="AK96">
            <v>52.268599999999999</v>
          </cell>
          <cell r="AL96">
            <v>313.42</v>
          </cell>
          <cell r="AM96">
            <v>43.220500000000001</v>
          </cell>
          <cell r="AN96">
            <v>478.62369999999999</v>
          </cell>
          <cell r="AO96">
            <v>686.53430000000003</v>
          </cell>
        </row>
        <row r="97">
          <cell r="C97">
            <v>261.72579999999999</v>
          </cell>
          <cell r="D97">
            <v>34.5505</v>
          </cell>
          <cell r="E97">
            <v>769.29589999999996</v>
          </cell>
          <cell r="F97">
            <v>11.769399999999999</v>
          </cell>
          <cell r="G97">
            <v>117.85469999999999</v>
          </cell>
          <cell r="H97">
            <v>4.1000000000000002E-2</v>
          </cell>
          <cell r="I97">
            <v>13.952299999999999</v>
          </cell>
          <cell r="J97">
            <v>63.716200000000001</v>
          </cell>
          <cell r="K97">
            <v>541.98</v>
          </cell>
          <cell r="L97">
            <v>30.385200000000001</v>
          </cell>
          <cell r="M97">
            <v>5.8811</v>
          </cell>
          <cell r="N97">
            <v>603.66499999999996</v>
          </cell>
          <cell r="O97">
            <v>28.573599999999999</v>
          </cell>
          <cell r="P97">
            <v>24.553599999999999</v>
          </cell>
          <cell r="Q97">
            <v>344.31119999999999</v>
          </cell>
          <cell r="R97">
            <v>3.7275</v>
          </cell>
          <cell r="S97">
            <v>861.65340000000003</v>
          </cell>
          <cell r="T97">
            <v>135.495</v>
          </cell>
          <cell r="U97">
            <v>42.135800000000003</v>
          </cell>
          <cell r="V97">
            <v>215.73840000000001</v>
          </cell>
          <cell r="W97">
            <v>243.08090000000001</v>
          </cell>
          <cell r="X97">
            <v>59.000399999999999</v>
          </cell>
          <cell r="Y97">
            <v>132.2535</v>
          </cell>
          <cell r="Z97">
            <v>2.3714</v>
          </cell>
          <cell r="AA97">
            <v>1.8837999999999999</v>
          </cell>
          <cell r="AB97">
            <v>298.69</v>
          </cell>
          <cell r="AC97">
            <v>10.8873</v>
          </cell>
          <cell r="AD97">
            <v>4.9299999999999997E-2</v>
          </cell>
          <cell r="AE97">
            <v>10.422700000000001</v>
          </cell>
          <cell r="AF97">
            <v>17.820900000000002</v>
          </cell>
          <cell r="AG97">
            <v>1.5846</v>
          </cell>
          <cell r="AH97">
            <v>79.960700000000003</v>
          </cell>
          <cell r="AI97">
            <v>72.478099999999998</v>
          </cell>
          <cell r="AJ97">
            <v>13.792400000000001</v>
          </cell>
          <cell r="AK97">
            <v>51.975999999999999</v>
          </cell>
          <cell r="AL97">
            <v>311.46809999999999</v>
          </cell>
          <cell r="AM97">
            <v>42.896799999999999</v>
          </cell>
          <cell r="AN97">
            <v>475.42489999999998</v>
          </cell>
          <cell r="AO97">
            <v>681.29369999999994</v>
          </cell>
        </row>
        <row r="98">
          <cell r="C98">
            <v>261.92869999999999</v>
          </cell>
          <cell r="D98">
            <v>34.841900000000003</v>
          </cell>
          <cell r="E98">
            <v>771.78750000000002</v>
          </cell>
          <cell r="F98">
            <v>11.7707</v>
          </cell>
          <cell r="G98">
            <v>118.84869999999999</v>
          </cell>
          <cell r="H98">
            <v>4.0899999999999999E-2</v>
          </cell>
          <cell r="I98">
            <v>14.07</v>
          </cell>
          <cell r="J98">
            <v>64.245800000000003</v>
          </cell>
          <cell r="K98">
            <v>542.04</v>
          </cell>
          <cell r="L98">
            <v>30.641400000000001</v>
          </cell>
          <cell r="M98">
            <v>5.8796999999999997</v>
          </cell>
          <cell r="N98">
            <v>608.75609999999995</v>
          </cell>
          <cell r="O98">
            <v>28.814599999999999</v>
          </cell>
          <cell r="P98">
            <v>24.7607</v>
          </cell>
          <cell r="Q98">
            <v>343.09030000000001</v>
          </cell>
          <cell r="R98">
            <v>3.7279</v>
          </cell>
          <cell r="S98">
            <v>861.74879999999996</v>
          </cell>
          <cell r="T98">
            <v>135.51</v>
          </cell>
          <cell r="U98">
            <v>42.118200000000002</v>
          </cell>
          <cell r="V98">
            <v>217.55779999999999</v>
          </cell>
          <cell r="W98">
            <v>245.1309</v>
          </cell>
          <cell r="X98">
            <v>59.207700000000003</v>
          </cell>
          <cell r="Y98">
            <v>133.13550000000001</v>
          </cell>
          <cell r="Z98">
            <v>2.3914</v>
          </cell>
          <cell r="AA98">
            <v>1.8782000000000001</v>
          </cell>
          <cell r="AB98">
            <v>298.89920000000001</v>
          </cell>
          <cell r="AC98">
            <v>11.0063</v>
          </cell>
          <cell r="AD98">
            <v>4.3700000000000003E-2</v>
          </cell>
          <cell r="AE98">
            <v>10.4238</v>
          </cell>
          <cell r="AF98">
            <v>17.974499999999999</v>
          </cell>
          <cell r="AG98">
            <v>1.5847</v>
          </cell>
          <cell r="AH98">
            <v>80.635099999999994</v>
          </cell>
          <cell r="AI98">
            <v>73.089299999999994</v>
          </cell>
          <cell r="AJ98">
            <v>13.8561</v>
          </cell>
          <cell r="AK98">
            <v>52.288600000000002</v>
          </cell>
          <cell r="AL98">
            <v>313.93029999999999</v>
          </cell>
          <cell r="AM98">
            <v>43.052700000000002</v>
          </cell>
          <cell r="AN98">
            <v>479.43439999999998</v>
          </cell>
          <cell r="AO98">
            <v>683.0856</v>
          </cell>
        </row>
        <row r="99">
          <cell r="C99">
            <v>263.93369999999999</v>
          </cell>
          <cell r="D99">
            <v>35.578499999999998</v>
          </cell>
          <cell r="E99">
            <v>778.45529999999997</v>
          </cell>
          <cell r="F99">
            <v>11.7707</v>
          </cell>
          <cell r="G99">
            <v>121.3614</v>
          </cell>
          <cell r="H99">
            <v>4.0899999999999999E-2</v>
          </cell>
          <cell r="I99">
            <v>14.3674</v>
          </cell>
          <cell r="J99">
            <v>65.575100000000006</v>
          </cell>
          <cell r="K99">
            <v>542.04</v>
          </cell>
          <cell r="L99">
            <v>31.289300000000001</v>
          </cell>
          <cell r="M99">
            <v>5.9013</v>
          </cell>
          <cell r="N99">
            <v>621.62630000000001</v>
          </cell>
          <cell r="O99">
            <v>29.4238</v>
          </cell>
          <cell r="P99">
            <v>25.284199999999998</v>
          </cell>
          <cell r="Q99">
            <v>344.57389999999998</v>
          </cell>
          <cell r="R99">
            <v>3.7279</v>
          </cell>
          <cell r="S99">
            <v>853.60630000000003</v>
          </cell>
          <cell r="T99">
            <v>135.51</v>
          </cell>
          <cell r="U99">
            <v>42.060299999999998</v>
          </cell>
          <cell r="V99">
            <v>222.1574</v>
          </cell>
          <cell r="W99">
            <v>250.3134</v>
          </cell>
          <cell r="X99">
            <v>59.838700000000003</v>
          </cell>
          <cell r="Y99">
            <v>134.01140000000001</v>
          </cell>
          <cell r="Z99">
            <v>2.4420000000000002</v>
          </cell>
          <cell r="AA99">
            <v>1.8782000000000001</v>
          </cell>
          <cell r="AB99">
            <v>298.48219999999998</v>
          </cell>
          <cell r="AC99">
            <v>11.236700000000001</v>
          </cell>
          <cell r="AD99">
            <v>4.4299999999999999E-2</v>
          </cell>
          <cell r="AE99">
            <v>10.4238</v>
          </cell>
          <cell r="AF99">
            <v>18.3538</v>
          </cell>
          <cell r="AG99">
            <v>1.5847</v>
          </cell>
          <cell r="AH99">
            <v>82.3399</v>
          </cell>
          <cell r="AI99">
            <v>74.634500000000003</v>
          </cell>
          <cell r="AJ99">
            <v>14.123699999999999</v>
          </cell>
          <cell r="AK99">
            <v>53.058500000000002</v>
          </cell>
          <cell r="AL99">
            <v>320.73540000000003</v>
          </cell>
          <cell r="AM99">
            <v>43.126399999999997</v>
          </cell>
          <cell r="AN99">
            <v>489.57049999999998</v>
          </cell>
          <cell r="AO99">
            <v>686.99530000000004</v>
          </cell>
        </row>
        <row r="100">
          <cell r="C100">
            <v>266.26690000000002</v>
          </cell>
          <cell r="D100">
            <v>35.527299999999997</v>
          </cell>
          <cell r="E100">
            <v>778.2011</v>
          </cell>
          <cell r="F100">
            <v>11.769399999999999</v>
          </cell>
          <cell r="G100">
            <v>121.1867</v>
          </cell>
          <cell r="H100">
            <v>4.0899999999999999E-2</v>
          </cell>
          <cell r="I100">
            <v>14.3468</v>
          </cell>
          <cell r="J100">
            <v>65.495599999999996</v>
          </cell>
          <cell r="K100">
            <v>541.98</v>
          </cell>
          <cell r="L100">
            <v>31.244199999999999</v>
          </cell>
          <cell r="M100">
            <v>5.8666</v>
          </cell>
          <cell r="N100">
            <v>620.73170000000005</v>
          </cell>
          <cell r="O100">
            <v>29.381399999999999</v>
          </cell>
          <cell r="P100">
            <v>25.247800000000002</v>
          </cell>
          <cell r="Q100">
            <v>344.17489999999998</v>
          </cell>
          <cell r="R100">
            <v>3.7275</v>
          </cell>
          <cell r="S100">
            <v>853.51179999999999</v>
          </cell>
          <cell r="T100">
            <v>135.495</v>
          </cell>
          <cell r="U100">
            <v>42.098799999999997</v>
          </cell>
          <cell r="V100">
            <v>221.83770000000001</v>
          </cell>
          <cell r="W100">
            <v>249.95320000000001</v>
          </cell>
          <cell r="X100">
            <v>59.858699999999999</v>
          </cell>
          <cell r="Y100">
            <v>134.88560000000001</v>
          </cell>
          <cell r="Z100">
            <v>2.4384999999999999</v>
          </cell>
          <cell r="AA100">
            <v>1.8779999999999999</v>
          </cell>
          <cell r="AB100">
            <v>299.73390000000001</v>
          </cell>
          <cell r="AC100">
            <v>11.2202</v>
          </cell>
          <cell r="AD100">
            <v>4.4299999999999999E-2</v>
          </cell>
          <cell r="AE100">
            <v>10.422700000000001</v>
          </cell>
          <cell r="AF100">
            <v>18.3233</v>
          </cell>
          <cell r="AG100">
            <v>1.5846</v>
          </cell>
          <cell r="AH100">
            <v>82.221400000000003</v>
          </cell>
          <cell r="AI100">
            <v>74.527100000000004</v>
          </cell>
          <cell r="AJ100">
            <v>14.0932</v>
          </cell>
          <cell r="AK100">
            <v>53.189599999999999</v>
          </cell>
          <cell r="AL100">
            <v>319.70830000000001</v>
          </cell>
          <cell r="AM100">
            <v>43.633200000000002</v>
          </cell>
          <cell r="AN100">
            <v>488.86599999999999</v>
          </cell>
          <cell r="AO100">
            <v>689.05370000000005</v>
          </cell>
        </row>
        <row r="101">
          <cell r="C101">
            <v>266.38630000000001</v>
          </cell>
          <cell r="D101">
            <v>35.212200000000003</v>
          </cell>
          <cell r="E101">
            <v>773.39210000000003</v>
          </cell>
          <cell r="F101">
            <v>11.769399999999999</v>
          </cell>
          <cell r="G101">
            <v>120.11190000000001</v>
          </cell>
          <cell r="H101">
            <v>4.0899999999999999E-2</v>
          </cell>
          <cell r="I101">
            <v>14.2195</v>
          </cell>
          <cell r="J101">
            <v>64.921700000000001</v>
          </cell>
          <cell r="K101">
            <v>541.98</v>
          </cell>
          <cell r="L101">
            <v>30.967099999999999</v>
          </cell>
          <cell r="M101">
            <v>5.8369999999999997</v>
          </cell>
          <cell r="N101">
            <v>615.22630000000004</v>
          </cell>
          <cell r="O101">
            <v>29.120799999999999</v>
          </cell>
          <cell r="P101">
            <v>25.023900000000001</v>
          </cell>
          <cell r="Q101">
            <v>344.24880000000002</v>
          </cell>
          <cell r="R101">
            <v>3.7275</v>
          </cell>
          <cell r="S101">
            <v>853.51179999999999</v>
          </cell>
          <cell r="T101">
            <v>135.495</v>
          </cell>
          <cell r="U101">
            <v>42.074300000000001</v>
          </cell>
          <cell r="V101">
            <v>219.87020000000001</v>
          </cell>
          <cell r="W101">
            <v>247.7363</v>
          </cell>
          <cell r="X101">
            <v>59.608800000000002</v>
          </cell>
          <cell r="Y101">
            <v>134.57300000000001</v>
          </cell>
          <cell r="Z101">
            <v>2.4167999999999998</v>
          </cell>
          <cell r="AA101">
            <v>1.8779999999999999</v>
          </cell>
          <cell r="AB101">
            <v>298.68700000000001</v>
          </cell>
          <cell r="AC101">
            <v>11.128399999999999</v>
          </cell>
          <cell r="AD101">
            <v>4.5900000000000003E-2</v>
          </cell>
          <cell r="AE101">
            <v>10.422700000000001</v>
          </cell>
          <cell r="AF101">
            <v>18.158799999999999</v>
          </cell>
          <cell r="AG101">
            <v>1.5846</v>
          </cell>
          <cell r="AH101">
            <v>81.492099999999994</v>
          </cell>
          <cell r="AI101">
            <v>73.866100000000003</v>
          </cell>
          <cell r="AJ101">
            <v>13.9977</v>
          </cell>
          <cell r="AK101">
            <v>53.009099999999997</v>
          </cell>
          <cell r="AL101">
            <v>317.18389999999999</v>
          </cell>
          <cell r="AM101">
            <v>43.502400000000002</v>
          </cell>
          <cell r="AN101">
            <v>484.5301</v>
          </cell>
          <cell r="AO101">
            <v>687.4316</v>
          </cell>
        </row>
        <row r="102">
          <cell r="C102">
            <v>266.38630000000001</v>
          </cell>
          <cell r="D102">
            <v>35.212200000000003</v>
          </cell>
          <cell r="E102">
            <v>773.39210000000003</v>
          </cell>
          <cell r="F102">
            <v>11.769399999999999</v>
          </cell>
          <cell r="G102">
            <v>120.11190000000001</v>
          </cell>
          <cell r="H102">
            <v>4.0899999999999999E-2</v>
          </cell>
          <cell r="I102">
            <v>14.2195</v>
          </cell>
          <cell r="J102">
            <v>64.921700000000001</v>
          </cell>
          <cell r="K102">
            <v>541.98</v>
          </cell>
          <cell r="L102">
            <v>30.967099999999999</v>
          </cell>
          <cell r="M102">
            <v>5.8369999999999997</v>
          </cell>
          <cell r="N102">
            <v>615.22630000000004</v>
          </cell>
          <cell r="O102">
            <v>29.120799999999999</v>
          </cell>
          <cell r="P102">
            <v>25.023900000000001</v>
          </cell>
          <cell r="Q102">
            <v>344.24880000000002</v>
          </cell>
          <cell r="R102">
            <v>3.7275</v>
          </cell>
          <cell r="S102">
            <v>853.51179999999999</v>
          </cell>
          <cell r="T102">
            <v>135.495</v>
          </cell>
          <cell r="U102">
            <v>42.074300000000001</v>
          </cell>
          <cell r="V102">
            <v>219.87020000000001</v>
          </cell>
          <cell r="W102">
            <v>247.7363</v>
          </cell>
          <cell r="X102">
            <v>59.608800000000002</v>
          </cell>
          <cell r="Y102">
            <v>134.57300000000001</v>
          </cell>
          <cell r="Z102">
            <v>2.4167999999999998</v>
          </cell>
          <cell r="AA102">
            <v>1.8779999999999999</v>
          </cell>
          <cell r="AB102">
            <v>298.68700000000001</v>
          </cell>
          <cell r="AC102">
            <v>11.128399999999999</v>
          </cell>
          <cell r="AD102">
            <v>4.5900000000000003E-2</v>
          </cell>
          <cell r="AE102">
            <v>10.422700000000001</v>
          </cell>
          <cell r="AF102">
            <v>18.158799999999999</v>
          </cell>
          <cell r="AG102">
            <v>1.5846</v>
          </cell>
          <cell r="AH102">
            <v>81.492099999999994</v>
          </cell>
          <cell r="AI102">
            <v>73.866100000000003</v>
          </cell>
          <cell r="AJ102">
            <v>13.9977</v>
          </cell>
          <cell r="AK102">
            <v>53.009099999999997</v>
          </cell>
          <cell r="AL102">
            <v>317.18389999999999</v>
          </cell>
          <cell r="AM102">
            <v>43.502400000000002</v>
          </cell>
          <cell r="AN102">
            <v>484.5301</v>
          </cell>
          <cell r="AO102">
            <v>687.4316</v>
          </cell>
        </row>
        <row r="103">
          <cell r="C103">
            <v>266.38630000000001</v>
          </cell>
          <cell r="D103">
            <v>35.212200000000003</v>
          </cell>
          <cell r="E103">
            <v>773.39210000000003</v>
          </cell>
          <cell r="F103">
            <v>11.769399999999999</v>
          </cell>
          <cell r="G103">
            <v>120.11190000000001</v>
          </cell>
          <cell r="H103">
            <v>4.0899999999999999E-2</v>
          </cell>
          <cell r="I103">
            <v>14.2195</v>
          </cell>
          <cell r="J103">
            <v>64.921700000000001</v>
          </cell>
          <cell r="K103">
            <v>541.98</v>
          </cell>
          <cell r="L103">
            <v>30.967099999999999</v>
          </cell>
          <cell r="M103">
            <v>5.8369999999999997</v>
          </cell>
          <cell r="N103">
            <v>615.22630000000004</v>
          </cell>
          <cell r="O103">
            <v>29.120799999999999</v>
          </cell>
          <cell r="P103">
            <v>25.023900000000001</v>
          </cell>
          <cell r="Q103">
            <v>344.24880000000002</v>
          </cell>
          <cell r="R103">
            <v>3.7275</v>
          </cell>
          <cell r="S103">
            <v>853.51179999999999</v>
          </cell>
          <cell r="T103">
            <v>135.495</v>
          </cell>
          <cell r="U103">
            <v>42.074300000000001</v>
          </cell>
          <cell r="V103">
            <v>219.87020000000001</v>
          </cell>
          <cell r="W103">
            <v>247.7363</v>
          </cell>
          <cell r="X103">
            <v>59.608800000000002</v>
          </cell>
          <cell r="Y103">
            <v>134.57300000000001</v>
          </cell>
          <cell r="Z103">
            <v>2.4167999999999998</v>
          </cell>
          <cell r="AA103">
            <v>1.8779999999999999</v>
          </cell>
          <cell r="AB103">
            <v>298.68700000000001</v>
          </cell>
          <cell r="AC103">
            <v>11.128399999999999</v>
          </cell>
          <cell r="AD103">
            <v>4.5900000000000003E-2</v>
          </cell>
          <cell r="AE103">
            <v>10.422700000000001</v>
          </cell>
          <cell r="AF103">
            <v>18.158799999999999</v>
          </cell>
          <cell r="AG103">
            <v>1.5846</v>
          </cell>
          <cell r="AH103">
            <v>81.492099999999994</v>
          </cell>
          <cell r="AI103">
            <v>73.866100000000003</v>
          </cell>
          <cell r="AJ103">
            <v>13.9977</v>
          </cell>
          <cell r="AK103">
            <v>53.009099999999997</v>
          </cell>
          <cell r="AL103">
            <v>317.18389999999999</v>
          </cell>
          <cell r="AM103">
            <v>43.502400000000002</v>
          </cell>
          <cell r="AN103">
            <v>484.5301</v>
          </cell>
          <cell r="AO103">
            <v>687.4316</v>
          </cell>
        </row>
        <row r="104">
          <cell r="C104">
            <v>267.82690000000002</v>
          </cell>
          <cell r="D104">
            <v>35.517400000000002</v>
          </cell>
          <cell r="E104">
            <v>782.84559999999999</v>
          </cell>
          <cell r="F104">
            <v>11.7432</v>
          </cell>
          <cell r="G104">
            <v>121.15309999999999</v>
          </cell>
          <cell r="H104">
            <v>4.07E-2</v>
          </cell>
          <cell r="I104">
            <v>14.3428</v>
          </cell>
          <cell r="J104">
            <v>65.484499999999997</v>
          </cell>
          <cell r="K104">
            <v>541.95000000000005</v>
          </cell>
          <cell r="L104">
            <v>31.235600000000002</v>
          </cell>
          <cell r="M104">
            <v>5.8742000000000001</v>
          </cell>
          <cell r="N104">
            <v>620.55970000000002</v>
          </cell>
          <cell r="O104">
            <v>29.3733</v>
          </cell>
          <cell r="P104">
            <v>25.2408</v>
          </cell>
          <cell r="Q104">
            <v>346.74029999999999</v>
          </cell>
          <cell r="R104">
            <v>3.7235</v>
          </cell>
          <cell r="S104">
            <v>858.87480000000005</v>
          </cell>
          <cell r="T104">
            <v>135.48750000000001</v>
          </cell>
          <cell r="U104">
            <v>42.070999999999998</v>
          </cell>
          <cell r="V104">
            <v>221.77619999999999</v>
          </cell>
          <cell r="W104">
            <v>249.88390000000001</v>
          </cell>
          <cell r="X104">
            <v>60.033200000000001</v>
          </cell>
          <cell r="Y104">
            <v>135.47620000000001</v>
          </cell>
          <cell r="Z104">
            <v>2.4378000000000002</v>
          </cell>
          <cell r="AA104">
            <v>1.8792</v>
          </cell>
          <cell r="AB104">
            <v>298.35210000000001</v>
          </cell>
          <cell r="AC104">
            <v>11.2416</v>
          </cell>
          <cell r="AD104">
            <v>4.4200000000000003E-2</v>
          </cell>
          <cell r="AE104">
            <v>10.4221</v>
          </cell>
          <cell r="AF104">
            <v>18.316199999999998</v>
          </cell>
          <cell r="AG104">
            <v>1.5758000000000001</v>
          </cell>
          <cell r="AH104">
            <v>82.198599999999999</v>
          </cell>
          <cell r="AI104">
            <v>74.506500000000003</v>
          </cell>
          <cell r="AJ104">
            <v>14.136200000000001</v>
          </cell>
          <cell r="AK104">
            <v>53.725000000000001</v>
          </cell>
          <cell r="AL104">
            <v>319.5779</v>
          </cell>
          <cell r="AM104">
            <v>43.327199999999998</v>
          </cell>
          <cell r="AN104">
            <v>488.73050000000001</v>
          </cell>
          <cell r="AO104">
            <v>688.60149999999999</v>
          </cell>
        </row>
        <row r="105">
          <cell r="C105">
            <v>268.35989999999998</v>
          </cell>
          <cell r="D105">
            <v>35.2273</v>
          </cell>
          <cell r="E105">
            <v>781.9624</v>
          </cell>
          <cell r="F105">
            <v>11.7424</v>
          </cell>
          <cell r="G105">
            <v>120.1635</v>
          </cell>
          <cell r="H105">
            <v>4.0399999999999998E-2</v>
          </cell>
          <cell r="I105">
            <v>14.2256</v>
          </cell>
          <cell r="J105">
            <v>64.948700000000002</v>
          </cell>
          <cell r="K105">
            <v>541.91</v>
          </cell>
          <cell r="L105">
            <v>30.980399999999999</v>
          </cell>
          <cell r="M105">
            <v>5.8507999999999996</v>
          </cell>
          <cell r="N105">
            <v>615.49090000000001</v>
          </cell>
          <cell r="O105">
            <v>29.133400000000002</v>
          </cell>
          <cell r="P105">
            <v>25.034700000000001</v>
          </cell>
          <cell r="Q105">
            <v>347.5077</v>
          </cell>
          <cell r="R105">
            <v>3.7231999999999998</v>
          </cell>
          <cell r="S105">
            <v>860.17460000000005</v>
          </cell>
          <cell r="T105">
            <v>135.47749999999999</v>
          </cell>
          <cell r="U105">
            <v>42.1038</v>
          </cell>
          <cell r="V105">
            <v>219.96469999999999</v>
          </cell>
          <cell r="W105">
            <v>247.84289999999999</v>
          </cell>
          <cell r="X105">
            <v>59.811</v>
          </cell>
          <cell r="Y105">
            <v>134.73570000000001</v>
          </cell>
          <cell r="Z105">
            <v>2.4178999999999999</v>
          </cell>
          <cell r="AA105">
            <v>1.8823000000000001</v>
          </cell>
          <cell r="AB105">
            <v>298.94450000000001</v>
          </cell>
          <cell r="AC105">
            <v>11.169600000000001</v>
          </cell>
          <cell r="AD105">
            <v>4.2200000000000001E-2</v>
          </cell>
          <cell r="AE105">
            <v>10.4213</v>
          </cell>
          <cell r="AF105">
            <v>18.1645</v>
          </cell>
          <cell r="AG105">
            <v>1.5757000000000001</v>
          </cell>
          <cell r="AH105">
            <v>81.527199999999993</v>
          </cell>
          <cell r="AI105">
            <v>73.897900000000007</v>
          </cell>
          <cell r="AJ105">
            <v>13.936500000000001</v>
          </cell>
          <cell r="AK105">
            <v>53.45</v>
          </cell>
          <cell r="AL105">
            <v>317.34109999999998</v>
          </cell>
          <cell r="AM105">
            <v>43.536799999999999</v>
          </cell>
          <cell r="AN105">
            <v>484.73849999999999</v>
          </cell>
          <cell r="AO105">
            <v>687.7921</v>
          </cell>
        </row>
        <row r="106">
          <cell r="C106">
            <v>271.63139999999999</v>
          </cell>
          <cell r="D106">
            <v>34.811900000000001</v>
          </cell>
          <cell r="E106">
            <v>775.24180000000001</v>
          </cell>
          <cell r="F106">
            <v>11.7417</v>
          </cell>
          <cell r="G106">
            <v>118.74639999999999</v>
          </cell>
          <cell r="H106">
            <v>4.0399999999999998E-2</v>
          </cell>
          <cell r="I106">
            <v>14.0579</v>
          </cell>
          <cell r="J106">
            <v>64.191400000000002</v>
          </cell>
          <cell r="K106">
            <v>541.88</v>
          </cell>
          <cell r="L106">
            <v>30.615100000000002</v>
          </cell>
          <cell r="M106">
            <v>5.8182999999999998</v>
          </cell>
          <cell r="N106">
            <v>608.23239999999998</v>
          </cell>
          <cell r="O106">
            <v>28.7898</v>
          </cell>
          <cell r="P106">
            <v>24.7394</v>
          </cell>
          <cell r="Q106">
            <v>347.99990000000003</v>
          </cell>
          <cell r="R106">
            <v>3.7229999999999999</v>
          </cell>
          <cell r="S106">
            <v>860.12699999999995</v>
          </cell>
          <cell r="T106">
            <v>135.47</v>
          </cell>
          <cell r="U106">
            <v>42.122100000000003</v>
          </cell>
          <cell r="V106">
            <v>217.3707</v>
          </cell>
          <cell r="W106">
            <v>244.92</v>
          </cell>
          <cell r="X106">
            <v>59.384099999999997</v>
          </cell>
          <cell r="Y106">
            <v>133.8237</v>
          </cell>
          <cell r="Z106">
            <v>2.3894000000000002</v>
          </cell>
          <cell r="AA106">
            <v>1.877</v>
          </cell>
          <cell r="AB106">
            <v>299.80090000000001</v>
          </cell>
          <cell r="AC106">
            <v>11.0351</v>
          </cell>
          <cell r="AD106">
            <v>4.2000000000000003E-2</v>
          </cell>
          <cell r="AE106">
            <v>10.4208</v>
          </cell>
          <cell r="AF106">
            <v>17.9436</v>
          </cell>
          <cell r="AG106">
            <v>1.5755999999999999</v>
          </cell>
          <cell r="AH106">
            <v>80.565700000000007</v>
          </cell>
          <cell r="AI106">
            <v>73.026399999999995</v>
          </cell>
          <cell r="AJ106">
            <v>13.7967</v>
          </cell>
          <cell r="AK106">
            <v>53.150799999999997</v>
          </cell>
          <cell r="AL106">
            <v>314.64920000000001</v>
          </cell>
          <cell r="AM106">
            <v>43.626800000000003</v>
          </cell>
          <cell r="AN106">
            <v>479.02190000000002</v>
          </cell>
          <cell r="AO106">
            <v>685.97270000000003</v>
          </cell>
        </row>
        <row r="107">
          <cell r="C107">
            <v>275.15949999999998</v>
          </cell>
          <cell r="D107">
            <v>34.844099999999997</v>
          </cell>
          <cell r="E107">
            <v>776.71370000000002</v>
          </cell>
          <cell r="F107">
            <v>11.740600000000001</v>
          </cell>
          <cell r="G107">
            <v>118.85639999999999</v>
          </cell>
          <cell r="H107">
            <v>4.0399999999999998E-2</v>
          </cell>
          <cell r="I107">
            <v>14.0709</v>
          </cell>
          <cell r="J107">
            <v>64.25</v>
          </cell>
          <cell r="K107">
            <v>541.83000000000004</v>
          </cell>
          <cell r="L107">
            <v>30.6434</v>
          </cell>
          <cell r="M107">
            <v>5.8216000000000001</v>
          </cell>
          <cell r="N107">
            <v>608.79539999999997</v>
          </cell>
          <cell r="O107">
            <v>28.816400000000002</v>
          </cell>
          <cell r="P107">
            <v>24.7623</v>
          </cell>
          <cell r="Q107">
            <v>347.69060000000002</v>
          </cell>
          <cell r="R107">
            <v>3.7225999999999999</v>
          </cell>
          <cell r="S107">
            <v>858.68460000000005</v>
          </cell>
          <cell r="T107">
            <v>135.45750000000001</v>
          </cell>
          <cell r="U107">
            <v>42.105800000000002</v>
          </cell>
          <cell r="V107">
            <v>217.5719</v>
          </cell>
          <cell r="W107">
            <v>245.14670000000001</v>
          </cell>
          <cell r="X107">
            <v>59.3949</v>
          </cell>
          <cell r="Y107">
            <v>134.61320000000001</v>
          </cell>
          <cell r="Z107">
            <v>2.3915999999999999</v>
          </cell>
          <cell r="AA107">
            <v>1.8774</v>
          </cell>
          <cell r="AB107">
            <v>301.0204</v>
          </cell>
          <cell r="AC107">
            <v>11.0626</v>
          </cell>
          <cell r="AD107">
            <v>4.2599999999999999E-2</v>
          </cell>
          <cell r="AE107">
            <v>10.4198</v>
          </cell>
          <cell r="AF107">
            <v>17.9588</v>
          </cell>
          <cell r="AG107">
            <v>1.5754999999999999</v>
          </cell>
          <cell r="AH107">
            <v>80.640299999999996</v>
          </cell>
          <cell r="AI107">
            <v>73.093999999999994</v>
          </cell>
          <cell r="AJ107">
            <v>13.9177</v>
          </cell>
          <cell r="AK107">
            <v>53.268000000000001</v>
          </cell>
          <cell r="AL107">
            <v>315.77010000000001</v>
          </cell>
          <cell r="AM107">
            <v>43.9876</v>
          </cell>
          <cell r="AN107">
            <v>479.46539999999999</v>
          </cell>
          <cell r="AO107">
            <v>685.75490000000002</v>
          </cell>
        </row>
        <row r="108">
          <cell r="C108">
            <v>275.14420000000001</v>
          </cell>
          <cell r="D108">
            <v>34.842199999999998</v>
          </cell>
          <cell r="E108">
            <v>776.67070000000001</v>
          </cell>
          <cell r="F108">
            <v>11.74</v>
          </cell>
          <cell r="G108">
            <v>118.8498</v>
          </cell>
          <cell r="H108">
            <v>4.0399999999999998E-2</v>
          </cell>
          <cell r="I108">
            <v>14.0701</v>
          </cell>
          <cell r="J108">
            <v>64.246399999999994</v>
          </cell>
          <cell r="K108">
            <v>541.79999999999995</v>
          </cell>
          <cell r="L108">
            <v>30.6417</v>
          </cell>
          <cell r="M108">
            <v>5.8212999999999999</v>
          </cell>
          <cell r="N108">
            <v>608.76170000000002</v>
          </cell>
          <cell r="O108">
            <v>28.814900000000002</v>
          </cell>
          <cell r="P108">
            <v>24.760899999999999</v>
          </cell>
          <cell r="Q108">
            <v>347.67140000000001</v>
          </cell>
          <cell r="R108">
            <v>3.7223999999999999</v>
          </cell>
          <cell r="S108">
            <v>858.63710000000003</v>
          </cell>
          <cell r="T108">
            <v>135.44999999999999</v>
          </cell>
          <cell r="U108">
            <v>42.1297</v>
          </cell>
          <cell r="V108">
            <v>217.5599</v>
          </cell>
          <cell r="W108">
            <v>245.13319999999999</v>
          </cell>
          <cell r="X108">
            <v>59.391599999999997</v>
          </cell>
          <cell r="Y108">
            <v>134.60579999999999</v>
          </cell>
          <cell r="Z108">
            <v>2.3914</v>
          </cell>
          <cell r="AA108">
            <v>1.8798999999999999</v>
          </cell>
          <cell r="AB108">
            <v>301.00380000000001</v>
          </cell>
          <cell r="AC108">
            <v>11.061999999999999</v>
          </cell>
          <cell r="AD108">
            <v>4.2599999999999999E-2</v>
          </cell>
          <cell r="AE108">
            <v>10.4192</v>
          </cell>
          <cell r="AF108">
            <v>17.957899999999999</v>
          </cell>
          <cell r="AG108">
            <v>1.5753999999999999</v>
          </cell>
          <cell r="AH108">
            <v>80.635800000000003</v>
          </cell>
          <cell r="AI108">
            <v>73.09</v>
          </cell>
          <cell r="AJ108">
            <v>13.9169</v>
          </cell>
          <cell r="AK108">
            <v>53.265099999999997</v>
          </cell>
          <cell r="AL108">
            <v>315.75259999999997</v>
          </cell>
          <cell r="AM108">
            <v>43.985199999999999</v>
          </cell>
          <cell r="AN108">
            <v>479.43880000000001</v>
          </cell>
          <cell r="AO108">
            <v>685.71690000000001</v>
          </cell>
        </row>
        <row r="109">
          <cell r="C109">
            <v>275.14420000000001</v>
          </cell>
          <cell r="D109">
            <v>34.842199999999998</v>
          </cell>
          <cell r="E109">
            <v>776.67070000000001</v>
          </cell>
          <cell r="F109">
            <v>11.74</v>
          </cell>
          <cell r="G109">
            <v>118.8498</v>
          </cell>
          <cell r="H109">
            <v>4.0399999999999998E-2</v>
          </cell>
          <cell r="I109">
            <v>14.0701</v>
          </cell>
          <cell r="J109">
            <v>64.246399999999994</v>
          </cell>
          <cell r="K109">
            <v>541.79999999999995</v>
          </cell>
          <cell r="L109">
            <v>30.6417</v>
          </cell>
          <cell r="M109">
            <v>5.8212999999999999</v>
          </cell>
          <cell r="N109">
            <v>608.76170000000002</v>
          </cell>
          <cell r="O109">
            <v>28.814900000000002</v>
          </cell>
          <cell r="P109">
            <v>24.760899999999999</v>
          </cell>
          <cell r="Q109">
            <v>347.67140000000001</v>
          </cell>
          <cell r="R109">
            <v>3.7223999999999999</v>
          </cell>
          <cell r="S109">
            <v>858.63710000000003</v>
          </cell>
          <cell r="T109">
            <v>135.44999999999999</v>
          </cell>
          <cell r="U109">
            <v>42.1297</v>
          </cell>
          <cell r="V109">
            <v>217.5599</v>
          </cell>
          <cell r="W109">
            <v>245.13319999999999</v>
          </cell>
          <cell r="X109">
            <v>59.391599999999997</v>
          </cell>
          <cell r="Y109">
            <v>134.60579999999999</v>
          </cell>
          <cell r="Z109">
            <v>2.3914</v>
          </cell>
          <cell r="AA109">
            <v>1.8798999999999999</v>
          </cell>
          <cell r="AB109">
            <v>301.00380000000001</v>
          </cell>
          <cell r="AC109">
            <v>11.061999999999999</v>
          </cell>
          <cell r="AD109">
            <v>4.2599999999999999E-2</v>
          </cell>
          <cell r="AE109">
            <v>10.4192</v>
          </cell>
          <cell r="AF109">
            <v>17.957899999999999</v>
          </cell>
          <cell r="AG109">
            <v>1.5753999999999999</v>
          </cell>
          <cell r="AH109">
            <v>80.635800000000003</v>
          </cell>
          <cell r="AI109">
            <v>73.09</v>
          </cell>
          <cell r="AJ109">
            <v>13.9169</v>
          </cell>
          <cell r="AK109">
            <v>53.265099999999997</v>
          </cell>
          <cell r="AL109">
            <v>315.75259999999997</v>
          </cell>
          <cell r="AM109">
            <v>43.985199999999999</v>
          </cell>
          <cell r="AN109">
            <v>479.43880000000001</v>
          </cell>
          <cell r="AO109">
            <v>685.71690000000001</v>
          </cell>
        </row>
        <row r="110">
          <cell r="C110">
            <v>275.14420000000001</v>
          </cell>
          <cell r="D110">
            <v>34.842199999999998</v>
          </cell>
          <cell r="E110">
            <v>776.67070000000001</v>
          </cell>
          <cell r="F110">
            <v>11.74</v>
          </cell>
          <cell r="G110">
            <v>118.8498</v>
          </cell>
          <cell r="H110">
            <v>4.0399999999999998E-2</v>
          </cell>
          <cell r="I110">
            <v>14.0701</v>
          </cell>
          <cell r="J110">
            <v>64.246399999999994</v>
          </cell>
          <cell r="K110">
            <v>541.79999999999995</v>
          </cell>
          <cell r="L110">
            <v>30.6417</v>
          </cell>
          <cell r="M110">
            <v>5.8212999999999999</v>
          </cell>
          <cell r="N110">
            <v>608.76170000000002</v>
          </cell>
          <cell r="O110">
            <v>28.814900000000002</v>
          </cell>
          <cell r="P110">
            <v>24.760899999999999</v>
          </cell>
          <cell r="Q110">
            <v>347.67140000000001</v>
          </cell>
          <cell r="R110">
            <v>3.7223999999999999</v>
          </cell>
          <cell r="S110">
            <v>858.63710000000003</v>
          </cell>
          <cell r="T110">
            <v>135.44999999999999</v>
          </cell>
          <cell r="U110">
            <v>42.1297</v>
          </cell>
          <cell r="V110">
            <v>217.5599</v>
          </cell>
          <cell r="W110">
            <v>245.13319999999999</v>
          </cell>
          <cell r="X110">
            <v>59.391599999999997</v>
          </cell>
          <cell r="Y110">
            <v>134.60579999999999</v>
          </cell>
          <cell r="Z110">
            <v>2.3914</v>
          </cell>
          <cell r="AA110">
            <v>1.8798999999999999</v>
          </cell>
          <cell r="AB110">
            <v>301.00380000000001</v>
          </cell>
          <cell r="AC110">
            <v>11.061999999999999</v>
          </cell>
          <cell r="AD110">
            <v>4.2599999999999999E-2</v>
          </cell>
          <cell r="AE110">
            <v>10.4192</v>
          </cell>
          <cell r="AF110">
            <v>17.957899999999999</v>
          </cell>
          <cell r="AG110">
            <v>1.5753999999999999</v>
          </cell>
          <cell r="AH110">
            <v>80.635800000000003</v>
          </cell>
          <cell r="AI110">
            <v>73.09</v>
          </cell>
          <cell r="AJ110">
            <v>13.9169</v>
          </cell>
          <cell r="AK110">
            <v>53.265099999999997</v>
          </cell>
          <cell r="AL110">
            <v>315.75259999999997</v>
          </cell>
          <cell r="AM110">
            <v>43.985199999999999</v>
          </cell>
          <cell r="AN110">
            <v>479.43880000000001</v>
          </cell>
          <cell r="AO110">
            <v>685.71690000000001</v>
          </cell>
        </row>
        <row r="111">
          <cell r="C111">
            <v>275.14420000000001</v>
          </cell>
          <cell r="D111">
            <v>34.842199999999998</v>
          </cell>
          <cell r="E111">
            <v>776.67070000000001</v>
          </cell>
          <cell r="F111">
            <v>11.74</v>
          </cell>
          <cell r="G111">
            <v>118.8498</v>
          </cell>
          <cell r="H111">
            <v>4.0399999999999998E-2</v>
          </cell>
          <cell r="I111">
            <v>14.0701</v>
          </cell>
          <cell r="J111">
            <v>64.246399999999994</v>
          </cell>
          <cell r="K111">
            <v>541.79999999999995</v>
          </cell>
          <cell r="L111">
            <v>30.6417</v>
          </cell>
          <cell r="M111">
            <v>5.8212999999999999</v>
          </cell>
          <cell r="N111">
            <v>608.76170000000002</v>
          </cell>
          <cell r="O111">
            <v>28.814900000000002</v>
          </cell>
          <cell r="P111">
            <v>24.760899999999999</v>
          </cell>
          <cell r="Q111">
            <v>347.67140000000001</v>
          </cell>
          <cell r="R111">
            <v>3.7223999999999999</v>
          </cell>
          <cell r="S111">
            <v>858.63710000000003</v>
          </cell>
          <cell r="T111">
            <v>135.44999999999999</v>
          </cell>
          <cell r="U111">
            <v>42.1297</v>
          </cell>
          <cell r="V111">
            <v>217.5599</v>
          </cell>
          <cell r="W111">
            <v>245.13319999999999</v>
          </cell>
          <cell r="X111">
            <v>59.391599999999997</v>
          </cell>
          <cell r="Y111">
            <v>134.60579999999999</v>
          </cell>
          <cell r="Z111">
            <v>2.3914</v>
          </cell>
          <cell r="AA111">
            <v>1.8798999999999999</v>
          </cell>
          <cell r="AB111">
            <v>301.00380000000001</v>
          </cell>
          <cell r="AC111">
            <v>11.061999999999999</v>
          </cell>
          <cell r="AD111">
            <v>4.2599999999999999E-2</v>
          </cell>
          <cell r="AE111">
            <v>10.4192</v>
          </cell>
          <cell r="AF111">
            <v>17.957899999999999</v>
          </cell>
          <cell r="AG111">
            <v>1.5753999999999999</v>
          </cell>
          <cell r="AH111">
            <v>80.635800000000003</v>
          </cell>
          <cell r="AI111">
            <v>73.09</v>
          </cell>
          <cell r="AJ111">
            <v>13.9169</v>
          </cell>
          <cell r="AK111">
            <v>53.265099999999997</v>
          </cell>
          <cell r="AL111">
            <v>315.75259999999997</v>
          </cell>
          <cell r="AM111">
            <v>43.985199999999999</v>
          </cell>
          <cell r="AN111">
            <v>479.43880000000001</v>
          </cell>
          <cell r="AO111">
            <v>685.71690000000001</v>
          </cell>
        </row>
        <row r="112">
          <cell r="C112">
            <v>273.72120000000001</v>
          </cell>
          <cell r="D112">
            <v>34.620199999999997</v>
          </cell>
          <cell r="E112">
            <v>777.00909999999999</v>
          </cell>
          <cell r="F112">
            <v>11.742100000000001</v>
          </cell>
          <cell r="G112">
            <v>118.0926</v>
          </cell>
          <cell r="H112">
            <v>4.0300000000000002E-2</v>
          </cell>
          <cell r="I112">
            <v>13.980499999999999</v>
          </cell>
          <cell r="J112">
            <v>63.837899999999998</v>
          </cell>
          <cell r="K112">
            <v>541.9</v>
          </cell>
          <cell r="L112">
            <v>30.4465</v>
          </cell>
          <cell r="M112">
            <v>5.7820999999999998</v>
          </cell>
          <cell r="N112">
            <v>604.88329999999996</v>
          </cell>
          <cell r="O112">
            <v>28.6313</v>
          </cell>
          <cell r="P112">
            <v>24.603200000000001</v>
          </cell>
          <cell r="Q112">
            <v>347.04180000000002</v>
          </cell>
          <cell r="R112">
            <v>3.7231000000000001</v>
          </cell>
          <cell r="S112">
            <v>858.79560000000004</v>
          </cell>
          <cell r="T112">
            <v>135.47499999999999</v>
          </cell>
          <cell r="U112">
            <v>42.1417</v>
          </cell>
          <cell r="V112">
            <v>216.1738</v>
          </cell>
          <cell r="W112">
            <v>243.57140000000001</v>
          </cell>
          <cell r="X112">
            <v>59.192900000000002</v>
          </cell>
          <cell r="Y112">
            <v>134.18520000000001</v>
          </cell>
          <cell r="Z112">
            <v>2.3761999999999999</v>
          </cell>
          <cell r="AA112">
            <v>1.8776999999999999</v>
          </cell>
          <cell r="AB112">
            <v>299.59390000000002</v>
          </cell>
          <cell r="AC112">
            <v>10.9842</v>
          </cell>
          <cell r="AD112">
            <v>4.4600000000000001E-2</v>
          </cell>
          <cell r="AE112">
            <v>10.421200000000001</v>
          </cell>
          <cell r="AF112">
            <v>17.843399999999999</v>
          </cell>
          <cell r="AG112">
            <v>1.5681</v>
          </cell>
          <cell r="AH112">
            <v>80.122100000000003</v>
          </cell>
          <cell r="AI112">
            <v>72.624300000000005</v>
          </cell>
          <cell r="AJ112">
            <v>13.8476</v>
          </cell>
          <cell r="AK112">
            <v>52.610100000000003</v>
          </cell>
          <cell r="AL112">
            <v>312.89609999999999</v>
          </cell>
          <cell r="AM112">
            <v>43.805500000000002</v>
          </cell>
          <cell r="AN112">
            <v>476.3843</v>
          </cell>
          <cell r="AO112">
            <v>683.77430000000004</v>
          </cell>
        </row>
        <row r="113">
          <cell r="C113">
            <v>269.07580000000002</v>
          </cell>
          <cell r="D113">
            <v>34.564500000000002</v>
          </cell>
          <cell r="E113">
            <v>772.60940000000005</v>
          </cell>
          <cell r="F113">
            <v>11.740600000000001</v>
          </cell>
          <cell r="G113">
            <v>117.9027</v>
          </cell>
          <cell r="H113">
            <v>4.0300000000000002E-2</v>
          </cell>
          <cell r="I113">
            <v>13.958</v>
          </cell>
          <cell r="J113">
            <v>63.739600000000003</v>
          </cell>
          <cell r="K113">
            <v>541.83000000000004</v>
          </cell>
          <cell r="L113">
            <v>30.397600000000001</v>
          </cell>
          <cell r="M113">
            <v>5.7580999999999998</v>
          </cell>
          <cell r="N113">
            <v>603.91079999999999</v>
          </cell>
          <cell r="O113">
            <v>28.5852</v>
          </cell>
          <cell r="P113">
            <v>24.563600000000001</v>
          </cell>
          <cell r="Q113">
            <v>345.40190000000001</v>
          </cell>
          <cell r="R113">
            <v>3.7225999999999999</v>
          </cell>
          <cell r="S113">
            <v>858.68460000000005</v>
          </cell>
          <cell r="T113">
            <v>135.45750000000001</v>
          </cell>
          <cell r="U113">
            <v>42.1599</v>
          </cell>
          <cell r="V113">
            <v>215.8262</v>
          </cell>
          <cell r="W113">
            <v>243.1798</v>
          </cell>
          <cell r="X113">
            <v>59.017000000000003</v>
          </cell>
          <cell r="Y113">
            <v>134.44280000000001</v>
          </cell>
          <cell r="Z113">
            <v>2.3723999999999998</v>
          </cell>
          <cell r="AA113">
            <v>1.8768</v>
          </cell>
          <cell r="AB113">
            <v>300.28309999999999</v>
          </cell>
          <cell r="AC113">
            <v>10.978400000000001</v>
          </cell>
          <cell r="AD113">
            <v>4.2999999999999997E-2</v>
          </cell>
          <cell r="AE113">
            <v>10.4198</v>
          </cell>
          <cell r="AF113">
            <v>17.8141</v>
          </cell>
          <cell r="AG113">
            <v>1.5679000000000001</v>
          </cell>
          <cell r="AH113">
            <v>79.993300000000005</v>
          </cell>
          <cell r="AI113">
            <v>72.507599999999996</v>
          </cell>
          <cell r="AJ113">
            <v>13.8293</v>
          </cell>
          <cell r="AK113">
            <v>52.5807</v>
          </cell>
          <cell r="AL113">
            <v>311.16669999999999</v>
          </cell>
          <cell r="AM113">
            <v>44.112299999999998</v>
          </cell>
          <cell r="AN113">
            <v>475.61840000000001</v>
          </cell>
          <cell r="AO113">
            <v>683.92070000000001</v>
          </cell>
        </row>
        <row r="114">
          <cell r="C114">
            <v>274.49220000000003</v>
          </cell>
          <cell r="D114">
            <v>34.753599999999999</v>
          </cell>
          <cell r="E114">
            <v>774.82240000000002</v>
          </cell>
          <cell r="F114">
            <v>11.7393</v>
          </cell>
          <cell r="G114">
            <v>118.54770000000001</v>
          </cell>
          <cell r="H114">
            <v>4.0300000000000002E-2</v>
          </cell>
          <cell r="I114">
            <v>14.0343</v>
          </cell>
          <cell r="J114">
            <v>64.086600000000004</v>
          </cell>
          <cell r="K114">
            <v>541.77</v>
          </cell>
          <cell r="L114">
            <v>30.5639</v>
          </cell>
          <cell r="M114">
            <v>5.7630999999999997</v>
          </cell>
          <cell r="N114">
            <v>607.21460000000002</v>
          </cell>
          <cell r="O114">
            <v>28.741599999999998</v>
          </cell>
          <cell r="P114">
            <v>24.698</v>
          </cell>
          <cell r="Q114">
            <v>348.27789999999999</v>
          </cell>
          <cell r="R114">
            <v>3.7222</v>
          </cell>
          <cell r="S114">
            <v>855.8768</v>
          </cell>
          <cell r="T114">
            <v>135.4425</v>
          </cell>
          <cell r="U114">
            <v>42.155200000000001</v>
          </cell>
          <cell r="V114">
            <v>217.0069</v>
          </cell>
          <cell r="W114">
            <v>244.5102</v>
          </cell>
          <cell r="X114">
            <v>59.328899999999997</v>
          </cell>
          <cell r="Y114">
            <v>134.7859</v>
          </cell>
          <cell r="Z114">
            <v>2.3854000000000002</v>
          </cell>
          <cell r="AA114">
            <v>1.8746</v>
          </cell>
          <cell r="AB114">
            <v>300.31420000000003</v>
          </cell>
          <cell r="AC114">
            <v>11.0495</v>
          </cell>
          <cell r="AD114">
            <v>4.4699999999999997E-2</v>
          </cell>
          <cell r="AE114">
            <v>10.418699999999999</v>
          </cell>
          <cell r="AF114">
            <v>17.908200000000001</v>
          </cell>
          <cell r="AG114">
            <v>1.5678000000000001</v>
          </cell>
          <cell r="AH114">
            <v>80.430899999999994</v>
          </cell>
          <cell r="AI114">
            <v>72.904200000000003</v>
          </cell>
          <cell r="AJ114">
            <v>13.8965</v>
          </cell>
          <cell r="AK114">
            <v>53.006</v>
          </cell>
          <cell r="AL114">
            <v>312.76679999999999</v>
          </cell>
          <cell r="AM114">
            <v>44.489800000000002</v>
          </cell>
          <cell r="AN114">
            <v>478.22039999999998</v>
          </cell>
          <cell r="AO114">
            <v>686.48080000000004</v>
          </cell>
        </row>
        <row r="115">
          <cell r="C115">
            <v>279.25850000000003</v>
          </cell>
          <cell r="D115">
            <v>35.387500000000003</v>
          </cell>
          <cell r="E115">
            <v>780.98339999999996</v>
          </cell>
          <cell r="F115">
            <v>11.738</v>
          </cell>
          <cell r="G115">
            <v>120.71</v>
          </cell>
          <cell r="H115">
            <v>4.0399999999999998E-2</v>
          </cell>
          <cell r="I115">
            <v>14.2903</v>
          </cell>
          <cell r="J115">
            <v>65.243300000000005</v>
          </cell>
          <cell r="K115">
            <v>541.71</v>
          </cell>
          <cell r="L115">
            <v>31.121300000000002</v>
          </cell>
          <cell r="M115">
            <v>5.8045</v>
          </cell>
          <cell r="N115">
            <v>618.29020000000003</v>
          </cell>
          <cell r="O115">
            <v>29.265899999999998</v>
          </cell>
          <cell r="P115">
            <v>25.148499999999999</v>
          </cell>
          <cell r="Q115">
            <v>350.54579999999999</v>
          </cell>
          <cell r="R115">
            <v>3.7218</v>
          </cell>
          <cell r="S115">
            <v>858.49450000000002</v>
          </cell>
          <cell r="T115">
            <v>135.42750000000001</v>
          </cell>
          <cell r="U115">
            <v>42.138100000000001</v>
          </cell>
          <cell r="V115">
            <v>220.96520000000001</v>
          </cell>
          <cell r="W115">
            <v>248.9701</v>
          </cell>
          <cell r="X115">
            <v>59.946199999999997</v>
          </cell>
          <cell r="Y115">
            <v>135.3673</v>
          </cell>
          <cell r="Z115">
            <v>2.4289000000000001</v>
          </cell>
          <cell r="AA115">
            <v>1.8756999999999999</v>
          </cell>
          <cell r="AB115">
            <v>298.37200000000001</v>
          </cell>
          <cell r="AC115">
            <v>11.2186</v>
          </cell>
          <cell r="AD115">
            <v>4.41E-2</v>
          </cell>
          <cell r="AE115">
            <v>10.4175</v>
          </cell>
          <cell r="AF115">
            <v>18.233499999999999</v>
          </cell>
          <cell r="AG115">
            <v>1.5676000000000001</v>
          </cell>
          <cell r="AH115">
            <v>81.897999999999996</v>
          </cell>
          <cell r="AI115">
            <v>74.233999999999995</v>
          </cell>
          <cell r="AJ115">
            <v>14.113099999999999</v>
          </cell>
          <cell r="AK115">
            <v>53.539700000000003</v>
          </cell>
          <cell r="AL115">
            <v>318.03480000000002</v>
          </cell>
          <cell r="AM115">
            <v>44.1952</v>
          </cell>
          <cell r="AN115">
            <v>486.94310000000002</v>
          </cell>
          <cell r="AO115">
            <v>690.36749999999995</v>
          </cell>
        </row>
        <row r="116">
          <cell r="C116">
            <v>279.25850000000003</v>
          </cell>
          <cell r="D116">
            <v>35.387500000000003</v>
          </cell>
          <cell r="E116">
            <v>780.98339999999996</v>
          </cell>
          <cell r="F116">
            <v>11.738</v>
          </cell>
          <cell r="G116">
            <v>120.71</v>
          </cell>
          <cell r="H116">
            <v>4.0399999999999998E-2</v>
          </cell>
          <cell r="I116">
            <v>14.2903</v>
          </cell>
          <cell r="J116">
            <v>65.243300000000005</v>
          </cell>
          <cell r="K116">
            <v>541.71</v>
          </cell>
          <cell r="L116">
            <v>31.121300000000002</v>
          </cell>
          <cell r="M116">
            <v>5.8045</v>
          </cell>
          <cell r="N116">
            <v>618.29020000000003</v>
          </cell>
          <cell r="O116">
            <v>29.265899999999998</v>
          </cell>
          <cell r="P116">
            <v>25.148499999999999</v>
          </cell>
          <cell r="Q116">
            <v>350.54579999999999</v>
          </cell>
          <cell r="R116">
            <v>3.7218</v>
          </cell>
          <cell r="S116">
            <v>858.49450000000002</v>
          </cell>
          <cell r="T116">
            <v>135.42750000000001</v>
          </cell>
          <cell r="U116">
            <v>42.138100000000001</v>
          </cell>
          <cell r="V116">
            <v>220.96520000000001</v>
          </cell>
          <cell r="W116">
            <v>248.9701</v>
          </cell>
          <cell r="X116">
            <v>59.946199999999997</v>
          </cell>
          <cell r="Y116">
            <v>135.3673</v>
          </cell>
          <cell r="Z116">
            <v>2.4289000000000001</v>
          </cell>
          <cell r="AA116">
            <v>1.8756999999999999</v>
          </cell>
          <cell r="AB116">
            <v>298.37200000000001</v>
          </cell>
          <cell r="AC116">
            <v>11.2186</v>
          </cell>
          <cell r="AD116">
            <v>4.41E-2</v>
          </cell>
          <cell r="AE116">
            <v>10.4175</v>
          </cell>
          <cell r="AF116">
            <v>18.233499999999999</v>
          </cell>
          <cell r="AG116">
            <v>1.5676000000000001</v>
          </cell>
          <cell r="AH116">
            <v>81.897999999999996</v>
          </cell>
          <cell r="AI116">
            <v>74.233999999999995</v>
          </cell>
          <cell r="AJ116">
            <v>14.113099999999999</v>
          </cell>
          <cell r="AK116">
            <v>53.539700000000003</v>
          </cell>
          <cell r="AL116">
            <v>318.03480000000002</v>
          </cell>
          <cell r="AM116">
            <v>44.1952</v>
          </cell>
          <cell r="AN116">
            <v>486.94310000000002</v>
          </cell>
          <cell r="AO116">
            <v>690.36749999999995</v>
          </cell>
        </row>
        <row r="117">
          <cell r="C117">
            <v>279.25850000000003</v>
          </cell>
          <cell r="D117">
            <v>35.387500000000003</v>
          </cell>
          <cell r="E117">
            <v>780.98339999999996</v>
          </cell>
          <cell r="F117">
            <v>11.738</v>
          </cell>
          <cell r="G117">
            <v>120.71</v>
          </cell>
          <cell r="H117">
            <v>4.0399999999999998E-2</v>
          </cell>
          <cell r="I117">
            <v>14.2903</v>
          </cell>
          <cell r="J117">
            <v>65.243300000000005</v>
          </cell>
          <cell r="K117">
            <v>541.71</v>
          </cell>
          <cell r="L117">
            <v>31.121300000000002</v>
          </cell>
          <cell r="M117">
            <v>5.8045</v>
          </cell>
          <cell r="N117">
            <v>618.29020000000003</v>
          </cell>
          <cell r="O117">
            <v>29.265899999999998</v>
          </cell>
          <cell r="P117">
            <v>25.148499999999999</v>
          </cell>
          <cell r="Q117">
            <v>350.54579999999999</v>
          </cell>
          <cell r="R117">
            <v>3.7218</v>
          </cell>
          <cell r="S117">
            <v>858.49450000000002</v>
          </cell>
          <cell r="T117">
            <v>135.42750000000001</v>
          </cell>
          <cell r="U117">
            <v>42.138100000000001</v>
          </cell>
          <cell r="V117">
            <v>220.96520000000001</v>
          </cell>
          <cell r="W117">
            <v>248.9701</v>
          </cell>
          <cell r="X117">
            <v>59.946199999999997</v>
          </cell>
          <cell r="Y117">
            <v>135.3673</v>
          </cell>
          <cell r="Z117">
            <v>2.4289000000000001</v>
          </cell>
          <cell r="AA117">
            <v>1.8756999999999999</v>
          </cell>
          <cell r="AB117">
            <v>298.37200000000001</v>
          </cell>
          <cell r="AC117">
            <v>11.2186</v>
          </cell>
          <cell r="AD117">
            <v>4.41E-2</v>
          </cell>
          <cell r="AE117">
            <v>10.4175</v>
          </cell>
          <cell r="AF117">
            <v>18.233499999999999</v>
          </cell>
          <cell r="AG117">
            <v>1.5676000000000001</v>
          </cell>
          <cell r="AH117">
            <v>81.897999999999996</v>
          </cell>
          <cell r="AI117">
            <v>74.233999999999995</v>
          </cell>
          <cell r="AJ117">
            <v>14.113099999999999</v>
          </cell>
          <cell r="AK117">
            <v>53.539700000000003</v>
          </cell>
          <cell r="AL117">
            <v>318.03480000000002</v>
          </cell>
          <cell r="AM117">
            <v>44.1952</v>
          </cell>
          <cell r="AN117">
            <v>486.94310000000002</v>
          </cell>
          <cell r="AO117">
            <v>690.36749999999995</v>
          </cell>
        </row>
        <row r="118">
          <cell r="C118">
            <v>274.03640000000001</v>
          </cell>
          <cell r="D118">
            <v>35.436799999999998</v>
          </cell>
          <cell r="E118">
            <v>780.69219999999996</v>
          </cell>
          <cell r="F118">
            <v>11.7196</v>
          </cell>
          <cell r="G118">
            <v>120.8779</v>
          </cell>
          <cell r="H118">
            <v>4.02E-2</v>
          </cell>
          <cell r="I118">
            <v>14.3102</v>
          </cell>
          <cell r="J118">
            <v>65.333100000000002</v>
          </cell>
          <cell r="K118">
            <v>541.67999999999995</v>
          </cell>
          <cell r="L118">
            <v>31.1646</v>
          </cell>
          <cell r="M118">
            <v>5.7850000000000001</v>
          </cell>
          <cell r="N118">
            <v>619.15009999999995</v>
          </cell>
          <cell r="O118">
            <v>29.3066</v>
          </cell>
          <cell r="P118">
            <v>25.183499999999999</v>
          </cell>
          <cell r="Q118">
            <v>350.5034</v>
          </cell>
          <cell r="R118">
            <v>3.7216</v>
          </cell>
          <cell r="S118">
            <v>858.44690000000003</v>
          </cell>
          <cell r="T118">
            <v>135.41999999999999</v>
          </cell>
          <cell r="U118">
            <v>42.114800000000002</v>
          </cell>
          <cell r="V118">
            <v>221.27250000000001</v>
          </cell>
          <cell r="W118">
            <v>249.31630000000001</v>
          </cell>
          <cell r="X118">
            <v>59.856400000000001</v>
          </cell>
          <cell r="Y118">
            <v>133.95429999999999</v>
          </cell>
          <cell r="Z118">
            <v>2.4321999999999999</v>
          </cell>
          <cell r="AA118">
            <v>1.8782000000000001</v>
          </cell>
          <cell r="AB118">
            <v>299.31880000000001</v>
          </cell>
          <cell r="AC118">
            <v>11.2301</v>
          </cell>
          <cell r="AD118">
            <v>4.4200000000000003E-2</v>
          </cell>
          <cell r="AE118">
            <v>10.4169</v>
          </cell>
          <cell r="AF118">
            <v>18.255400000000002</v>
          </cell>
          <cell r="AG118">
            <v>1.5602</v>
          </cell>
          <cell r="AH118">
            <v>82.011899999999997</v>
          </cell>
          <cell r="AI118">
            <v>74.337199999999996</v>
          </cell>
          <cell r="AJ118">
            <v>14.18</v>
          </cell>
          <cell r="AK118">
            <v>53.382300000000001</v>
          </cell>
          <cell r="AL118">
            <v>318.47710000000001</v>
          </cell>
          <cell r="AM118">
            <v>44.446300000000001</v>
          </cell>
          <cell r="AN118">
            <v>487.62029999999999</v>
          </cell>
          <cell r="AO118">
            <v>690.33109999999999</v>
          </cell>
        </row>
        <row r="119">
          <cell r="C119">
            <v>272.69909999999999</v>
          </cell>
          <cell r="D119">
            <v>35.321300000000001</v>
          </cell>
          <cell r="E119">
            <v>779.3963</v>
          </cell>
          <cell r="F119">
            <v>11.719200000000001</v>
          </cell>
          <cell r="G119">
            <v>120.4841</v>
          </cell>
          <cell r="H119">
            <v>4.0099999999999997E-2</v>
          </cell>
          <cell r="I119">
            <v>14.2636</v>
          </cell>
          <cell r="J119">
            <v>65.123699999999999</v>
          </cell>
          <cell r="K119">
            <v>541.66</v>
          </cell>
          <cell r="L119">
            <v>31.063099999999999</v>
          </cell>
          <cell r="M119">
            <v>5.7614000000000001</v>
          </cell>
          <cell r="N119">
            <v>617.1327</v>
          </cell>
          <cell r="O119">
            <v>29.211099999999998</v>
          </cell>
          <cell r="P119">
            <v>25.101400000000002</v>
          </cell>
          <cell r="Q119">
            <v>349.7636</v>
          </cell>
          <cell r="R119">
            <v>3.7214999999999998</v>
          </cell>
          <cell r="S119">
            <v>858.41520000000003</v>
          </cell>
          <cell r="T119">
            <v>135.41499999999999</v>
          </cell>
          <cell r="U119">
            <v>42.113199999999999</v>
          </cell>
          <cell r="V119">
            <v>220.5515</v>
          </cell>
          <cell r="W119">
            <v>248.50399999999999</v>
          </cell>
          <cell r="X119">
            <v>59.657699999999998</v>
          </cell>
          <cell r="Y119">
            <v>134.14060000000001</v>
          </cell>
          <cell r="Z119">
            <v>2.4243000000000001</v>
          </cell>
          <cell r="AA119">
            <v>1.8774999999999999</v>
          </cell>
          <cell r="AB119">
            <v>298.7654</v>
          </cell>
          <cell r="AC119">
            <v>11.191700000000001</v>
          </cell>
          <cell r="AD119">
            <v>4.3299999999999998E-2</v>
          </cell>
          <cell r="AE119">
            <v>10.416499999999999</v>
          </cell>
          <cell r="AF119">
            <v>18.191800000000001</v>
          </cell>
          <cell r="AG119">
            <v>1.5602</v>
          </cell>
          <cell r="AH119">
            <v>81.744600000000005</v>
          </cell>
          <cell r="AI119">
            <v>74.094999999999999</v>
          </cell>
          <cell r="AJ119">
            <v>14.105499999999999</v>
          </cell>
          <cell r="AK119">
            <v>53.025500000000001</v>
          </cell>
          <cell r="AL119">
            <v>318.04180000000002</v>
          </cell>
          <cell r="AM119">
            <v>44.532800000000002</v>
          </cell>
          <cell r="AN119">
            <v>486.03149999999999</v>
          </cell>
          <cell r="AO119">
            <v>689.59990000000005</v>
          </cell>
        </row>
        <row r="120">
          <cell r="C120">
            <v>273.012</v>
          </cell>
          <cell r="D120">
            <v>35.216999999999999</v>
          </cell>
          <cell r="E120">
            <v>778.21799999999996</v>
          </cell>
          <cell r="F120">
            <v>11.718500000000001</v>
          </cell>
          <cell r="G120">
            <v>120.1283</v>
          </cell>
          <cell r="H120">
            <v>4.02E-2</v>
          </cell>
          <cell r="I120">
            <v>14.221500000000001</v>
          </cell>
          <cell r="J120">
            <v>64.927099999999996</v>
          </cell>
          <cell r="K120">
            <v>541.63</v>
          </cell>
          <cell r="L120">
            <v>30.971399999999999</v>
          </cell>
          <cell r="M120">
            <v>5.7526000000000002</v>
          </cell>
          <cell r="N120">
            <v>615.31050000000005</v>
          </cell>
          <cell r="O120">
            <v>29.1248</v>
          </cell>
          <cell r="P120">
            <v>25.0273</v>
          </cell>
          <cell r="Q120">
            <v>351.05500000000001</v>
          </cell>
          <cell r="R120">
            <v>3.7212999999999998</v>
          </cell>
          <cell r="S120">
            <v>862.46820000000002</v>
          </cell>
          <cell r="T120">
            <v>135.4075</v>
          </cell>
          <cell r="U120">
            <v>42.027200000000001</v>
          </cell>
          <cell r="V120">
            <v>219.90020000000001</v>
          </cell>
          <cell r="W120">
            <v>247.77019999999999</v>
          </cell>
          <cell r="X120">
            <v>59.368600000000001</v>
          </cell>
          <cell r="Y120">
            <v>134.66249999999999</v>
          </cell>
          <cell r="Z120">
            <v>2.4171999999999998</v>
          </cell>
          <cell r="AA120">
            <v>1.8742000000000001</v>
          </cell>
          <cell r="AB120">
            <v>298.06639999999999</v>
          </cell>
          <cell r="AC120">
            <v>11.153</v>
          </cell>
          <cell r="AD120">
            <v>4.4999999999999998E-2</v>
          </cell>
          <cell r="AE120">
            <v>10.416</v>
          </cell>
          <cell r="AF120">
            <v>18.142199999999999</v>
          </cell>
          <cell r="AG120">
            <v>1.5601</v>
          </cell>
          <cell r="AH120">
            <v>81.503299999999996</v>
          </cell>
          <cell r="AI120">
            <v>73.876199999999997</v>
          </cell>
          <cell r="AJ120">
            <v>13.991899999999999</v>
          </cell>
          <cell r="AK120">
            <v>52.868899999999996</v>
          </cell>
          <cell r="AL120">
            <v>316.31619999999998</v>
          </cell>
          <cell r="AM120">
            <v>44.235199999999999</v>
          </cell>
          <cell r="AN120">
            <v>484.59640000000002</v>
          </cell>
          <cell r="AO120">
            <v>688.19309999999996</v>
          </cell>
        </row>
        <row r="121">
          <cell r="C121">
            <v>275.06229999999999</v>
          </cell>
          <cell r="D121">
            <v>35.475499999999997</v>
          </cell>
          <cell r="E121">
            <v>781.54510000000005</v>
          </cell>
          <cell r="F121">
            <v>11.7181</v>
          </cell>
          <cell r="G121">
            <v>121.01</v>
          </cell>
          <cell r="H121">
            <v>4.0300000000000002E-2</v>
          </cell>
          <cell r="I121">
            <v>14.325799999999999</v>
          </cell>
          <cell r="J121">
            <v>65.401899999999998</v>
          </cell>
          <cell r="K121">
            <v>541.61</v>
          </cell>
          <cell r="L121">
            <v>31.198699999999999</v>
          </cell>
          <cell r="M121">
            <v>5.7701000000000002</v>
          </cell>
          <cell r="N121">
            <v>619.82659999999998</v>
          </cell>
          <cell r="O121">
            <v>29.3386</v>
          </cell>
          <cell r="P121">
            <v>25.210999999999999</v>
          </cell>
          <cell r="Q121">
            <v>350.6343</v>
          </cell>
          <cell r="R121">
            <v>3.7210999999999999</v>
          </cell>
          <cell r="S121">
            <v>861.0652</v>
          </cell>
          <cell r="T121">
            <v>135.4025</v>
          </cell>
          <cell r="U121">
            <v>41.990200000000002</v>
          </cell>
          <cell r="V121">
            <v>221.51419999999999</v>
          </cell>
          <cell r="W121">
            <v>249.58869999999999</v>
          </cell>
          <cell r="X121">
            <v>59.775100000000002</v>
          </cell>
          <cell r="Y121">
            <v>135.50399999999999</v>
          </cell>
          <cell r="Z121">
            <v>2.4348999999999998</v>
          </cell>
          <cell r="AA121">
            <v>1.8767</v>
          </cell>
          <cell r="AB121">
            <v>298.19979999999998</v>
          </cell>
          <cell r="AC121">
            <v>11.235099999999999</v>
          </cell>
          <cell r="AD121">
            <v>4.3700000000000003E-2</v>
          </cell>
          <cell r="AE121">
            <v>10.4156</v>
          </cell>
          <cell r="AF121">
            <v>18.267800000000001</v>
          </cell>
          <cell r="AG121">
            <v>1.56</v>
          </cell>
          <cell r="AH121">
            <v>82.101500000000001</v>
          </cell>
          <cell r="AI121">
            <v>74.418499999999995</v>
          </cell>
          <cell r="AJ121">
            <v>14.099500000000001</v>
          </cell>
          <cell r="AK121">
            <v>53.308100000000003</v>
          </cell>
          <cell r="AL121">
            <v>318.34690000000001</v>
          </cell>
          <cell r="AM121">
            <v>44.232799999999997</v>
          </cell>
          <cell r="AN121">
            <v>488.15309999999999</v>
          </cell>
          <cell r="AO121">
            <v>689.07650000000001</v>
          </cell>
        </row>
        <row r="122">
          <cell r="C122">
            <v>277.16390000000001</v>
          </cell>
          <cell r="D122">
            <v>35.512900000000002</v>
          </cell>
          <cell r="E122">
            <v>781.36810000000003</v>
          </cell>
          <cell r="F122">
            <v>11.7174</v>
          </cell>
          <cell r="G122">
            <v>121.1375</v>
          </cell>
          <cell r="H122">
            <v>4.0300000000000002E-2</v>
          </cell>
          <cell r="I122">
            <v>14.3409</v>
          </cell>
          <cell r="J122">
            <v>65.465599999999995</v>
          </cell>
          <cell r="K122">
            <v>541.58000000000004</v>
          </cell>
          <cell r="L122">
            <v>31.2316</v>
          </cell>
          <cell r="M122">
            <v>5.7496999999999998</v>
          </cell>
          <cell r="N122">
            <v>620.47990000000004</v>
          </cell>
          <cell r="O122">
            <v>29.369499999999999</v>
          </cell>
          <cell r="P122">
            <v>25.2376</v>
          </cell>
          <cell r="Q122">
            <v>350.82749999999999</v>
          </cell>
          <cell r="R122">
            <v>3.7208999999999999</v>
          </cell>
          <cell r="S122">
            <v>861.01750000000004</v>
          </cell>
          <cell r="T122">
            <v>135.39500000000001</v>
          </cell>
          <cell r="U122">
            <v>41.9878</v>
          </cell>
          <cell r="V122">
            <v>221.74770000000001</v>
          </cell>
          <cell r="W122">
            <v>249.8518</v>
          </cell>
          <cell r="X122">
            <v>59.922499999999999</v>
          </cell>
          <cell r="Y122">
            <v>136.75909999999999</v>
          </cell>
          <cell r="Z122">
            <v>2.4375</v>
          </cell>
          <cell r="AA122">
            <v>1.8785000000000001</v>
          </cell>
          <cell r="AB122">
            <v>297.65949999999998</v>
          </cell>
          <cell r="AC122">
            <v>11.214399999999999</v>
          </cell>
          <cell r="AD122">
            <v>4.65E-2</v>
          </cell>
          <cell r="AE122">
            <v>10.414999999999999</v>
          </cell>
          <cell r="AF122">
            <v>18.280200000000001</v>
          </cell>
          <cell r="AG122">
            <v>1.5599000000000001</v>
          </cell>
          <cell r="AH122">
            <v>82.188000000000002</v>
          </cell>
          <cell r="AI122">
            <v>74.496899999999997</v>
          </cell>
          <cell r="AJ122">
            <v>14.105</v>
          </cell>
          <cell r="AK122">
            <v>53.584899999999998</v>
          </cell>
          <cell r="AL122">
            <v>317.7706</v>
          </cell>
          <cell r="AM122">
            <v>43.627099999999999</v>
          </cell>
          <cell r="AN122">
            <v>488.66759999999999</v>
          </cell>
          <cell r="AO122">
            <v>685.52779999999996</v>
          </cell>
        </row>
        <row r="123">
          <cell r="C123">
            <v>277.16390000000001</v>
          </cell>
          <cell r="D123">
            <v>35.512900000000002</v>
          </cell>
          <cell r="E123">
            <v>781.36810000000003</v>
          </cell>
          <cell r="F123">
            <v>11.7174</v>
          </cell>
          <cell r="G123">
            <v>121.1375</v>
          </cell>
          <cell r="H123">
            <v>4.0300000000000002E-2</v>
          </cell>
          <cell r="I123">
            <v>14.3409</v>
          </cell>
          <cell r="J123">
            <v>65.465599999999995</v>
          </cell>
          <cell r="K123">
            <v>541.58000000000004</v>
          </cell>
          <cell r="L123">
            <v>31.2316</v>
          </cell>
          <cell r="M123">
            <v>5.7496999999999998</v>
          </cell>
          <cell r="N123">
            <v>620.47990000000004</v>
          </cell>
          <cell r="O123">
            <v>29.369499999999999</v>
          </cell>
          <cell r="P123">
            <v>25.2376</v>
          </cell>
          <cell r="Q123">
            <v>350.82749999999999</v>
          </cell>
          <cell r="R123">
            <v>3.7208999999999999</v>
          </cell>
          <cell r="S123">
            <v>861.01750000000004</v>
          </cell>
          <cell r="T123">
            <v>135.39500000000001</v>
          </cell>
          <cell r="U123">
            <v>41.9878</v>
          </cell>
          <cell r="V123">
            <v>221.74770000000001</v>
          </cell>
          <cell r="W123">
            <v>249.8518</v>
          </cell>
          <cell r="X123">
            <v>59.922499999999999</v>
          </cell>
          <cell r="Y123">
            <v>136.75909999999999</v>
          </cell>
          <cell r="Z123">
            <v>2.4375</v>
          </cell>
          <cell r="AA123">
            <v>1.8785000000000001</v>
          </cell>
          <cell r="AB123">
            <v>297.65949999999998</v>
          </cell>
          <cell r="AC123">
            <v>11.214399999999999</v>
          </cell>
          <cell r="AD123">
            <v>4.65E-2</v>
          </cell>
          <cell r="AE123">
            <v>10.414999999999999</v>
          </cell>
          <cell r="AF123">
            <v>18.280200000000001</v>
          </cell>
          <cell r="AG123">
            <v>1.5599000000000001</v>
          </cell>
          <cell r="AH123">
            <v>82.188000000000002</v>
          </cell>
          <cell r="AI123">
            <v>74.496899999999997</v>
          </cell>
          <cell r="AJ123">
            <v>14.105</v>
          </cell>
          <cell r="AK123">
            <v>53.584899999999998</v>
          </cell>
          <cell r="AL123">
            <v>317.7706</v>
          </cell>
          <cell r="AM123">
            <v>43.627099999999999</v>
          </cell>
          <cell r="AN123">
            <v>488.66759999999999</v>
          </cell>
          <cell r="AO123">
            <v>685.52779999999996</v>
          </cell>
        </row>
        <row r="124">
          <cell r="C124">
            <v>277.16390000000001</v>
          </cell>
          <cell r="D124">
            <v>35.512900000000002</v>
          </cell>
          <cell r="E124">
            <v>781.36810000000003</v>
          </cell>
          <cell r="F124">
            <v>11.7174</v>
          </cell>
          <cell r="G124">
            <v>121.1375</v>
          </cell>
          <cell r="H124">
            <v>4.0300000000000002E-2</v>
          </cell>
          <cell r="I124">
            <v>14.3409</v>
          </cell>
          <cell r="J124">
            <v>65.465599999999995</v>
          </cell>
          <cell r="K124">
            <v>541.58000000000004</v>
          </cell>
          <cell r="L124">
            <v>31.2316</v>
          </cell>
          <cell r="M124">
            <v>5.7496999999999998</v>
          </cell>
          <cell r="N124">
            <v>620.47990000000004</v>
          </cell>
          <cell r="O124">
            <v>29.369499999999999</v>
          </cell>
          <cell r="P124">
            <v>25.2376</v>
          </cell>
          <cell r="Q124">
            <v>350.82749999999999</v>
          </cell>
          <cell r="R124">
            <v>3.7208999999999999</v>
          </cell>
          <cell r="S124">
            <v>861.01750000000004</v>
          </cell>
          <cell r="T124">
            <v>135.39500000000001</v>
          </cell>
          <cell r="U124">
            <v>41.9878</v>
          </cell>
          <cell r="V124">
            <v>221.74770000000001</v>
          </cell>
          <cell r="W124">
            <v>249.8518</v>
          </cell>
          <cell r="X124">
            <v>59.922499999999999</v>
          </cell>
          <cell r="Y124">
            <v>136.75909999999999</v>
          </cell>
          <cell r="Z124">
            <v>2.4375</v>
          </cell>
          <cell r="AA124">
            <v>1.8785000000000001</v>
          </cell>
          <cell r="AB124">
            <v>297.65949999999998</v>
          </cell>
          <cell r="AC124">
            <v>11.214399999999999</v>
          </cell>
          <cell r="AD124">
            <v>4.65E-2</v>
          </cell>
          <cell r="AE124">
            <v>10.414999999999999</v>
          </cell>
          <cell r="AF124">
            <v>18.280200000000001</v>
          </cell>
          <cell r="AG124">
            <v>1.5599000000000001</v>
          </cell>
          <cell r="AH124">
            <v>82.188000000000002</v>
          </cell>
          <cell r="AI124">
            <v>74.496899999999997</v>
          </cell>
          <cell r="AJ124">
            <v>14.105</v>
          </cell>
          <cell r="AK124">
            <v>53.584899999999998</v>
          </cell>
          <cell r="AL124">
            <v>317.7706</v>
          </cell>
          <cell r="AM124">
            <v>43.627099999999999</v>
          </cell>
          <cell r="AN124">
            <v>488.66759999999999</v>
          </cell>
          <cell r="AO124">
            <v>685.52779999999996</v>
          </cell>
        </row>
        <row r="125">
          <cell r="C125">
            <v>271.50371666666655</v>
          </cell>
          <cell r="D125">
            <v>35.118673333333327</v>
          </cell>
          <cell r="E125">
            <v>777.28839333333337</v>
          </cell>
          <cell r="F125">
            <v>11.743870000000003</v>
          </cell>
          <cell r="G125">
            <v>119.79289999999999</v>
          </cell>
          <cell r="H125">
            <v>4.0536666666666665E-2</v>
          </cell>
          <cell r="I125">
            <v>14.181749999999996</v>
          </cell>
          <cell r="J125">
            <v>64.750186666666693</v>
          </cell>
          <cell r="K125">
            <v>541.81799999999987</v>
          </cell>
          <cell r="L125">
            <v>30.884879999999995</v>
          </cell>
          <cell r="M125">
            <v>5.8188666666666657</v>
          </cell>
          <cell r="N125">
            <v>613.59252333333302</v>
          </cell>
          <cell r="O125">
            <v>29.043516666666669</v>
          </cell>
          <cell r="P125">
            <v>24.957430000000002</v>
          </cell>
          <cell r="Q125">
            <v>347.49292666666662</v>
          </cell>
          <cell r="R125">
            <v>3.7236100000000003</v>
          </cell>
          <cell r="S125">
            <v>858.62898666666683</v>
          </cell>
          <cell r="T125">
            <v>135.45449999999997</v>
          </cell>
          <cell r="U125">
            <v>42.099866666666671</v>
          </cell>
          <cell r="V125">
            <v>219.28629999999995</v>
          </cell>
          <cell r="W125">
            <v>247.07842333333343</v>
          </cell>
          <cell r="X125">
            <v>59.584453333333336</v>
          </cell>
          <cell r="Y125">
            <v>134.61921666666663</v>
          </cell>
          <cell r="Z125">
            <v>2.4104199999999998</v>
          </cell>
          <cell r="AA125">
            <v>1.8785733333333339</v>
          </cell>
          <cell r="AB125">
            <v>299.25273000000004</v>
          </cell>
          <cell r="AC125">
            <v>11.117906666666672</v>
          </cell>
          <cell r="AD125">
            <v>4.4913333333333326E-2</v>
          </cell>
          <cell r="AE125">
            <v>10.41957</v>
          </cell>
          <cell r="AF125">
            <v>18.100573333333333</v>
          </cell>
          <cell r="AG125">
            <v>1.5737266666666665</v>
          </cell>
          <cell r="AH125">
            <v>81.275713333333343</v>
          </cell>
          <cell r="AI125">
            <v>73.669973333333303</v>
          </cell>
          <cell r="AJ125">
            <v>13.987413333333331</v>
          </cell>
          <cell r="AK125">
            <v>53.096226666666666</v>
          </cell>
          <cell r="AL125">
            <v>316.33367666666669</v>
          </cell>
          <cell r="AM125">
            <v>43.779936666666664</v>
          </cell>
          <cell r="AN125">
            <v>483.24338333333338</v>
          </cell>
          <cell r="AO125">
            <v>686.8614266666666</v>
          </cell>
        </row>
        <row r="126">
          <cell r="C126">
            <v>277.16390000000001</v>
          </cell>
          <cell r="D126">
            <v>35.512900000000002</v>
          </cell>
          <cell r="E126">
            <v>781.36810000000003</v>
          </cell>
          <cell r="F126">
            <v>11.7174</v>
          </cell>
          <cell r="G126">
            <v>121.1375</v>
          </cell>
          <cell r="H126">
            <v>4.0300000000000002E-2</v>
          </cell>
          <cell r="I126">
            <v>14.3409</v>
          </cell>
          <cell r="J126">
            <v>65.465599999999995</v>
          </cell>
          <cell r="K126">
            <v>541.58000000000004</v>
          </cell>
          <cell r="L126">
            <v>31.2316</v>
          </cell>
          <cell r="M126">
            <v>5.7496999999999998</v>
          </cell>
          <cell r="N126">
            <v>620.47990000000004</v>
          </cell>
          <cell r="O126">
            <v>29.369499999999999</v>
          </cell>
          <cell r="P126">
            <v>25.2376</v>
          </cell>
          <cell r="Q126">
            <v>350.82749999999999</v>
          </cell>
          <cell r="R126">
            <v>3.7208999999999999</v>
          </cell>
          <cell r="S126">
            <v>861.01750000000004</v>
          </cell>
          <cell r="T126">
            <v>135.39500000000001</v>
          </cell>
          <cell r="U126">
            <v>41.9878</v>
          </cell>
          <cell r="V126">
            <v>221.74770000000001</v>
          </cell>
          <cell r="W126">
            <v>249.8518</v>
          </cell>
          <cell r="X126">
            <v>59.922499999999999</v>
          </cell>
          <cell r="Y126">
            <v>136.75909999999999</v>
          </cell>
          <cell r="Z126">
            <v>2.4375</v>
          </cell>
          <cell r="AA126">
            <v>1.8785000000000001</v>
          </cell>
          <cell r="AB126">
            <v>297.65949999999998</v>
          </cell>
          <cell r="AC126">
            <v>11.214399999999999</v>
          </cell>
          <cell r="AD126">
            <v>4.65E-2</v>
          </cell>
          <cell r="AE126">
            <v>10.414999999999999</v>
          </cell>
          <cell r="AF126">
            <v>18.280200000000001</v>
          </cell>
          <cell r="AG126">
            <v>1.5599000000000001</v>
          </cell>
          <cell r="AH126">
            <v>82.188000000000002</v>
          </cell>
          <cell r="AI126">
            <v>74.496899999999997</v>
          </cell>
          <cell r="AJ126">
            <v>14.105</v>
          </cell>
          <cell r="AK126">
            <v>53.584899999999998</v>
          </cell>
          <cell r="AL126">
            <v>317.7706</v>
          </cell>
          <cell r="AM126">
            <v>43.627099999999999</v>
          </cell>
          <cell r="AN126">
            <v>488.66759999999999</v>
          </cell>
          <cell r="AO126">
            <v>689.18129999999996</v>
          </cell>
        </row>
        <row r="127">
          <cell r="C127">
            <v>277.16390000000001</v>
          </cell>
          <cell r="D127">
            <v>35.512900000000002</v>
          </cell>
          <cell r="E127">
            <v>781.36810000000003</v>
          </cell>
          <cell r="F127">
            <v>11.7174</v>
          </cell>
          <cell r="G127">
            <v>121.1375</v>
          </cell>
          <cell r="H127">
            <v>4.0300000000000002E-2</v>
          </cell>
          <cell r="I127">
            <v>14.3409</v>
          </cell>
          <cell r="J127">
            <v>65.465599999999995</v>
          </cell>
          <cell r="K127">
            <v>541.58000000000004</v>
          </cell>
          <cell r="L127">
            <v>31.2316</v>
          </cell>
          <cell r="M127">
            <v>5.7496999999999998</v>
          </cell>
          <cell r="N127">
            <v>620.47990000000004</v>
          </cell>
          <cell r="O127">
            <v>29.369499999999999</v>
          </cell>
          <cell r="P127">
            <v>25.2376</v>
          </cell>
          <cell r="Q127">
            <v>350.82749999999999</v>
          </cell>
          <cell r="R127">
            <v>3.7208999999999999</v>
          </cell>
          <cell r="S127">
            <v>861.01750000000004</v>
          </cell>
          <cell r="T127">
            <v>135.39500000000001</v>
          </cell>
          <cell r="U127">
            <v>41.9878</v>
          </cell>
          <cell r="V127">
            <v>221.74770000000001</v>
          </cell>
          <cell r="W127">
            <v>249.8518</v>
          </cell>
          <cell r="X127">
            <v>59.922499999999999</v>
          </cell>
          <cell r="Y127">
            <v>136.75909999999999</v>
          </cell>
          <cell r="Z127">
            <v>2.4375</v>
          </cell>
          <cell r="AA127">
            <v>1.8785000000000001</v>
          </cell>
          <cell r="AB127">
            <v>297.65949999999998</v>
          </cell>
          <cell r="AC127">
            <v>11.214399999999999</v>
          </cell>
          <cell r="AD127">
            <v>4.65E-2</v>
          </cell>
          <cell r="AE127">
            <v>10.414999999999999</v>
          </cell>
          <cell r="AF127">
            <v>18.280200000000001</v>
          </cell>
          <cell r="AG127">
            <v>1.5599000000000001</v>
          </cell>
          <cell r="AH127">
            <v>82.188000000000002</v>
          </cell>
          <cell r="AI127">
            <v>74.496899999999997</v>
          </cell>
          <cell r="AJ127">
            <v>14.105</v>
          </cell>
          <cell r="AK127">
            <v>53.584899999999998</v>
          </cell>
          <cell r="AL127">
            <v>317.7706</v>
          </cell>
          <cell r="AM127">
            <v>43.627099999999999</v>
          </cell>
          <cell r="AN127">
            <v>488.66759999999999</v>
          </cell>
          <cell r="AO127">
            <v>689.18129999999996</v>
          </cell>
        </row>
        <row r="128">
          <cell r="C128">
            <v>277.16390000000001</v>
          </cell>
          <cell r="D128">
            <v>35.512900000000002</v>
          </cell>
          <cell r="E128">
            <v>781.36810000000003</v>
          </cell>
          <cell r="F128">
            <v>11.7174</v>
          </cell>
          <cell r="G128">
            <v>121.1375</v>
          </cell>
          <cell r="H128">
            <v>4.0300000000000002E-2</v>
          </cell>
          <cell r="I128">
            <v>14.3409</v>
          </cell>
          <cell r="J128">
            <v>65.465599999999995</v>
          </cell>
          <cell r="K128">
            <v>541.58000000000004</v>
          </cell>
          <cell r="L128">
            <v>31.2316</v>
          </cell>
          <cell r="M128">
            <v>5.7496999999999998</v>
          </cell>
          <cell r="N128">
            <v>620.47990000000004</v>
          </cell>
          <cell r="O128">
            <v>29.369499999999999</v>
          </cell>
          <cell r="P128">
            <v>25.2376</v>
          </cell>
          <cell r="Q128">
            <v>350.82749999999999</v>
          </cell>
          <cell r="R128">
            <v>3.7208999999999999</v>
          </cell>
          <cell r="S128">
            <v>861.01750000000004</v>
          </cell>
          <cell r="T128">
            <v>135.39500000000001</v>
          </cell>
          <cell r="U128">
            <v>41.9878</v>
          </cell>
          <cell r="V128">
            <v>221.74770000000001</v>
          </cell>
          <cell r="W128">
            <v>249.8518</v>
          </cell>
          <cell r="X128">
            <v>59.922499999999999</v>
          </cell>
          <cell r="Y128">
            <v>136.75909999999999</v>
          </cell>
          <cell r="Z128">
            <v>2.4375</v>
          </cell>
          <cell r="AA128">
            <v>1.8785000000000001</v>
          </cell>
          <cell r="AB128">
            <v>297.65949999999998</v>
          </cell>
          <cell r="AC128">
            <v>11.214399999999999</v>
          </cell>
          <cell r="AD128">
            <v>4.65E-2</v>
          </cell>
          <cell r="AE128">
            <v>10.414999999999999</v>
          </cell>
          <cell r="AF128">
            <v>18.280200000000001</v>
          </cell>
          <cell r="AG128">
            <v>1.5599000000000001</v>
          </cell>
          <cell r="AH128">
            <v>82.188000000000002</v>
          </cell>
          <cell r="AI128">
            <v>74.496899999999997</v>
          </cell>
          <cell r="AJ128">
            <v>14.105</v>
          </cell>
          <cell r="AK128">
            <v>53.584899999999998</v>
          </cell>
          <cell r="AL128">
            <v>317.7706</v>
          </cell>
          <cell r="AM128">
            <v>43.627099999999999</v>
          </cell>
          <cell r="AN128">
            <v>488.66759999999999</v>
          </cell>
          <cell r="AO128">
            <v>689.18129999999996</v>
          </cell>
        </row>
        <row r="129">
          <cell r="C129">
            <v>282.32799999999997</v>
          </cell>
          <cell r="D129">
            <v>35.039900000000003</v>
          </cell>
          <cell r="E129">
            <v>774.92729999999995</v>
          </cell>
          <cell r="F129">
            <v>11.712199999999999</v>
          </cell>
          <cell r="G129">
            <v>119.5243</v>
          </cell>
          <cell r="H129">
            <v>0.04</v>
          </cell>
          <cell r="I129">
            <v>14.15</v>
          </cell>
          <cell r="J129">
            <v>64.592799999999997</v>
          </cell>
          <cell r="K129">
            <v>541.57000000000005</v>
          </cell>
          <cell r="L129">
            <v>30.8156</v>
          </cell>
          <cell r="M129">
            <v>5.2931999999999997</v>
          </cell>
          <cell r="N129">
            <v>612.21659999999997</v>
          </cell>
          <cell r="O129">
            <v>28.978400000000001</v>
          </cell>
          <cell r="P129">
            <v>24.901499999999999</v>
          </cell>
          <cell r="Q129">
            <v>353.0754</v>
          </cell>
          <cell r="R129">
            <v>3.7183000000000002</v>
          </cell>
          <cell r="S129">
            <v>861.00160000000005</v>
          </cell>
          <cell r="T129">
            <v>135.39250000000001</v>
          </cell>
          <cell r="U129">
            <v>41.766199999999998</v>
          </cell>
          <cell r="V129">
            <v>218.7946</v>
          </cell>
          <cell r="W129">
            <v>246.52440000000001</v>
          </cell>
          <cell r="X129">
            <v>59.533200000000001</v>
          </cell>
          <cell r="Y129">
            <v>136.81010000000001</v>
          </cell>
          <cell r="Z129">
            <v>2.4049999999999998</v>
          </cell>
          <cell r="AA129">
            <v>1.8752</v>
          </cell>
          <cell r="AB129">
            <v>297.48259999999999</v>
          </cell>
          <cell r="AC129">
            <v>11.120699999999999</v>
          </cell>
          <cell r="AD129">
            <v>4.6399999999999997E-2</v>
          </cell>
          <cell r="AE129">
            <v>10.4148</v>
          </cell>
          <cell r="AF129">
            <v>18.0382</v>
          </cell>
          <cell r="AG129">
            <v>1.5599000000000001</v>
          </cell>
          <cell r="AH129">
            <v>81.093500000000006</v>
          </cell>
          <cell r="AI129">
            <v>73.504800000000003</v>
          </cell>
          <cell r="AJ129">
            <v>13.921200000000001</v>
          </cell>
          <cell r="AK129">
            <v>52.88</v>
          </cell>
          <cell r="AL129">
            <v>312.70499999999998</v>
          </cell>
          <cell r="AM129">
            <v>44.545400000000001</v>
          </cell>
          <cell r="AN129">
            <v>482.15980000000002</v>
          </cell>
          <cell r="AO129">
            <v>687.38149999999996</v>
          </cell>
        </row>
        <row r="130">
          <cell r="C130">
            <v>282.1592</v>
          </cell>
          <cell r="D130">
            <v>35.180999999999997</v>
          </cell>
          <cell r="E130">
            <v>777.54660000000001</v>
          </cell>
          <cell r="F130">
            <v>11.7119</v>
          </cell>
          <cell r="G130">
            <v>120.00539999999999</v>
          </cell>
          <cell r="H130">
            <v>3.9899999999999998E-2</v>
          </cell>
          <cell r="I130">
            <v>14.206899999999999</v>
          </cell>
          <cell r="J130">
            <v>64.848500000000001</v>
          </cell>
          <cell r="K130">
            <v>541.55999999999995</v>
          </cell>
          <cell r="L130">
            <v>30.939699999999998</v>
          </cell>
          <cell r="M130">
            <v>5.2671000000000001</v>
          </cell>
          <cell r="N130">
            <v>614.68079999999998</v>
          </cell>
          <cell r="O130">
            <v>29.094999999999999</v>
          </cell>
          <cell r="P130">
            <v>25.0017</v>
          </cell>
          <cell r="Q130">
            <v>353.71949999999998</v>
          </cell>
          <cell r="R130">
            <v>3.7181999999999999</v>
          </cell>
          <cell r="S130">
            <v>862.35670000000005</v>
          </cell>
          <cell r="T130">
            <v>135.38999999999999</v>
          </cell>
          <cell r="U130">
            <v>41.7194</v>
          </cell>
          <cell r="V130">
            <v>219.67519999999999</v>
          </cell>
          <cell r="W130">
            <v>247.51660000000001</v>
          </cell>
          <cell r="X130">
            <v>59.820900000000002</v>
          </cell>
          <cell r="Y130">
            <v>136.95660000000001</v>
          </cell>
          <cell r="Z130">
            <v>2.4146999999999998</v>
          </cell>
          <cell r="AA130">
            <v>1.87</v>
          </cell>
          <cell r="AB130">
            <v>297.1035</v>
          </cell>
          <cell r="AC130">
            <v>11.192600000000001</v>
          </cell>
          <cell r="AD130">
            <v>4.7399999999999998E-2</v>
          </cell>
          <cell r="AE130">
            <v>10.4146</v>
          </cell>
          <cell r="AF130">
            <v>18.4602</v>
          </cell>
          <cell r="AG130">
            <v>1.5599000000000001</v>
          </cell>
          <cell r="AH130">
            <v>81.419899999999998</v>
          </cell>
          <cell r="AI130">
            <v>73.800600000000003</v>
          </cell>
          <cell r="AJ130">
            <v>13.979200000000001</v>
          </cell>
          <cell r="AK130">
            <v>52.9923</v>
          </cell>
          <cell r="AL130">
            <v>313.6585</v>
          </cell>
          <cell r="AM130">
            <v>44.745399999999997</v>
          </cell>
          <cell r="AN130">
            <v>484.10050000000001</v>
          </cell>
          <cell r="AO130">
            <v>688.27470000000005</v>
          </cell>
        </row>
        <row r="131">
          <cell r="C131">
            <v>282.1592</v>
          </cell>
          <cell r="D131">
            <v>35.180999999999997</v>
          </cell>
          <cell r="E131">
            <v>777.54660000000001</v>
          </cell>
          <cell r="F131">
            <v>11.7119</v>
          </cell>
          <cell r="G131">
            <v>120.00539999999999</v>
          </cell>
          <cell r="H131">
            <v>3.9899999999999998E-2</v>
          </cell>
          <cell r="I131">
            <v>14.206899999999999</v>
          </cell>
          <cell r="J131">
            <v>64.848500000000001</v>
          </cell>
          <cell r="K131">
            <v>541.55999999999995</v>
          </cell>
          <cell r="L131">
            <v>30.939699999999998</v>
          </cell>
          <cell r="M131">
            <v>5.2671000000000001</v>
          </cell>
          <cell r="N131">
            <v>614.68079999999998</v>
          </cell>
          <cell r="O131">
            <v>29.094999999999999</v>
          </cell>
          <cell r="P131">
            <v>25.0017</v>
          </cell>
          <cell r="Q131">
            <v>353.71949999999998</v>
          </cell>
          <cell r="R131">
            <v>3.7181999999999999</v>
          </cell>
          <cell r="S131">
            <v>862.35670000000005</v>
          </cell>
          <cell r="T131">
            <v>135.38999999999999</v>
          </cell>
          <cell r="U131">
            <v>41.7194</v>
          </cell>
          <cell r="V131">
            <v>219.67519999999999</v>
          </cell>
          <cell r="W131">
            <v>247.51660000000001</v>
          </cell>
          <cell r="X131">
            <v>59.820900000000002</v>
          </cell>
          <cell r="Y131">
            <v>136.95660000000001</v>
          </cell>
          <cell r="Z131">
            <v>2.4146999999999998</v>
          </cell>
          <cell r="AA131">
            <v>1.87</v>
          </cell>
          <cell r="AB131">
            <v>297.1035</v>
          </cell>
          <cell r="AC131">
            <v>11.192600000000001</v>
          </cell>
          <cell r="AD131">
            <v>4.7399999999999998E-2</v>
          </cell>
          <cell r="AE131">
            <v>10.4146</v>
          </cell>
          <cell r="AF131">
            <v>18.4602</v>
          </cell>
          <cell r="AG131">
            <v>1.5599000000000001</v>
          </cell>
          <cell r="AH131">
            <v>81.419899999999998</v>
          </cell>
          <cell r="AI131">
            <v>73.800600000000003</v>
          </cell>
          <cell r="AJ131">
            <v>13.979200000000001</v>
          </cell>
          <cell r="AK131">
            <v>52.9923</v>
          </cell>
          <cell r="AL131">
            <v>313.6585</v>
          </cell>
          <cell r="AM131">
            <v>44.745399999999997</v>
          </cell>
          <cell r="AN131">
            <v>484.10050000000001</v>
          </cell>
          <cell r="AO131">
            <v>688.27470000000005</v>
          </cell>
        </row>
        <row r="132">
          <cell r="C132">
            <v>282.1592</v>
          </cell>
          <cell r="D132">
            <v>35.180999999999997</v>
          </cell>
          <cell r="E132">
            <v>777.54660000000001</v>
          </cell>
          <cell r="F132">
            <v>11.7119</v>
          </cell>
          <cell r="G132">
            <v>120.00539999999999</v>
          </cell>
          <cell r="H132">
            <v>3.9899999999999998E-2</v>
          </cell>
          <cell r="I132">
            <v>14.206899999999999</v>
          </cell>
          <cell r="J132">
            <v>64.848500000000001</v>
          </cell>
          <cell r="K132">
            <v>541.55999999999995</v>
          </cell>
          <cell r="L132">
            <v>30.939699999999998</v>
          </cell>
          <cell r="M132">
            <v>5.2671000000000001</v>
          </cell>
          <cell r="N132">
            <v>614.68079999999998</v>
          </cell>
          <cell r="O132">
            <v>29.094999999999999</v>
          </cell>
          <cell r="P132">
            <v>25.0017</v>
          </cell>
          <cell r="Q132">
            <v>353.71949999999998</v>
          </cell>
          <cell r="R132">
            <v>3.7181999999999999</v>
          </cell>
          <cell r="S132">
            <v>862.35670000000005</v>
          </cell>
          <cell r="T132">
            <v>135.38999999999999</v>
          </cell>
          <cell r="U132">
            <v>41.7194</v>
          </cell>
          <cell r="V132">
            <v>219.67519999999999</v>
          </cell>
          <cell r="W132">
            <v>247.51660000000001</v>
          </cell>
          <cell r="X132">
            <v>59.820900000000002</v>
          </cell>
          <cell r="Y132">
            <v>136.95660000000001</v>
          </cell>
          <cell r="Z132">
            <v>2.4146999999999998</v>
          </cell>
          <cell r="AA132">
            <v>1.87</v>
          </cell>
          <cell r="AB132">
            <v>297.1035</v>
          </cell>
          <cell r="AC132">
            <v>11.192600000000001</v>
          </cell>
          <cell r="AD132">
            <v>4.7399999999999998E-2</v>
          </cell>
          <cell r="AE132">
            <v>10.4146</v>
          </cell>
          <cell r="AF132">
            <v>18.4602</v>
          </cell>
          <cell r="AG132">
            <v>1.5599000000000001</v>
          </cell>
          <cell r="AH132">
            <v>81.419899999999998</v>
          </cell>
          <cell r="AI132">
            <v>73.800600000000003</v>
          </cell>
          <cell r="AJ132">
            <v>13.979200000000001</v>
          </cell>
          <cell r="AK132">
            <v>52.9923</v>
          </cell>
          <cell r="AL132">
            <v>313.6585</v>
          </cell>
          <cell r="AM132">
            <v>44.745399999999997</v>
          </cell>
          <cell r="AN132">
            <v>484.10050000000001</v>
          </cell>
          <cell r="AO132">
            <v>688.27470000000005</v>
          </cell>
        </row>
        <row r="133">
          <cell r="C133">
            <v>280.79289999999997</v>
          </cell>
          <cell r="D133">
            <v>35.098399999999998</v>
          </cell>
          <cell r="E133">
            <v>778.97400000000005</v>
          </cell>
          <cell r="F133">
            <v>11.710599999999999</v>
          </cell>
          <cell r="G133">
            <v>119.7236</v>
          </cell>
          <cell r="H133">
            <v>3.9800000000000002E-2</v>
          </cell>
          <cell r="I133">
            <v>14.1736</v>
          </cell>
          <cell r="J133">
            <v>64.698800000000006</v>
          </cell>
          <cell r="K133">
            <v>541.5</v>
          </cell>
          <cell r="L133">
            <v>30.867000000000001</v>
          </cell>
          <cell r="M133">
            <v>5.3348000000000004</v>
          </cell>
          <cell r="N133">
            <v>613.23760000000004</v>
          </cell>
          <cell r="O133">
            <v>29.026700000000002</v>
          </cell>
          <cell r="P133">
            <v>24.943000000000001</v>
          </cell>
          <cell r="Q133">
            <v>352.88900000000001</v>
          </cell>
          <cell r="R133">
            <v>3.714</v>
          </cell>
          <cell r="S133">
            <v>862.26110000000006</v>
          </cell>
          <cell r="T133">
            <v>135.375</v>
          </cell>
          <cell r="U133">
            <v>41.613799999999998</v>
          </cell>
          <cell r="V133">
            <v>219.15940000000001</v>
          </cell>
          <cell r="W133">
            <v>246.93549999999999</v>
          </cell>
          <cell r="X133">
            <v>59.780200000000001</v>
          </cell>
          <cell r="Y133">
            <v>137.16669999999999</v>
          </cell>
          <cell r="Z133">
            <v>2.4089999999999998</v>
          </cell>
          <cell r="AA133">
            <v>1.8697999999999999</v>
          </cell>
          <cell r="AB133">
            <v>297.4282</v>
          </cell>
          <cell r="AC133">
            <v>11.1686</v>
          </cell>
          <cell r="AD133">
            <v>4.7800000000000002E-2</v>
          </cell>
          <cell r="AE133">
            <v>10.413500000000001</v>
          </cell>
          <cell r="AF133">
            <v>18.555499999999999</v>
          </cell>
          <cell r="AG133">
            <v>1.5461</v>
          </cell>
          <cell r="AH133">
            <v>81.228700000000003</v>
          </cell>
          <cell r="AI133">
            <v>73.627399999999994</v>
          </cell>
          <cell r="AJ133">
            <v>13.982699999999999</v>
          </cell>
          <cell r="AK133">
            <v>53.021099999999997</v>
          </cell>
          <cell r="AL133">
            <v>312.96260000000001</v>
          </cell>
          <cell r="AM133">
            <v>44.636200000000002</v>
          </cell>
          <cell r="AN133">
            <v>482.96390000000002</v>
          </cell>
          <cell r="AO133">
            <v>688.19839999999999</v>
          </cell>
        </row>
        <row r="134">
          <cell r="C134">
            <v>281.52710000000002</v>
          </cell>
          <cell r="D134">
            <v>34.885300000000001</v>
          </cell>
          <cell r="E134">
            <v>776.12260000000003</v>
          </cell>
          <cell r="F134">
            <v>11.709099999999999</v>
          </cell>
          <cell r="G134">
            <v>118.99679999999999</v>
          </cell>
          <cell r="H134">
            <v>3.9800000000000002E-2</v>
          </cell>
          <cell r="I134">
            <v>14.0875</v>
          </cell>
          <cell r="J134">
            <v>64.310400000000001</v>
          </cell>
          <cell r="K134">
            <v>541.42999999999995</v>
          </cell>
          <cell r="L134">
            <v>30.679600000000001</v>
          </cell>
          <cell r="M134">
            <v>5.4124999999999996</v>
          </cell>
          <cell r="N134">
            <v>609.51469999999995</v>
          </cell>
          <cell r="O134">
            <v>28.8505</v>
          </cell>
          <cell r="P134">
            <v>24.791599999999999</v>
          </cell>
          <cell r="Q134">
            <v>350.97739999999999</v>
          </cell>
          <cell r="R134">
            <v>3.7134999999999998</v>
          </cell>
          <cell r="S134">
            <v>860.779</v>
          </cell>
          <cell r="T134">
            <v>135.35749999999999</v>
          </cell>
          <cell r="U134">
            <v>41.524799999999999</v>
          </cell>
          <cell r="V134">
            <v>217.82900000000001</v>
          </cell>
          <cell r="W134">
            <v>245.43639999999999</v>
          </cell>
          <cell r="X134">
            <v>59.601700000000001</v>
          </cell>
          <cell r="Y134">
            <v>137.14410000000001</v>
          </cell>
          <cell r="Z134">
            <v>2.3944000000000001</v>
          </cell>
          <cell r="AA134">
            <v>1.8695999999999999</v>
          </cell>
          <cell r="AB134">
            <v>296.68220000000002</v>
          </cell>
          <cell r="AC134">
            <v>11.0967</v>
          </cell>
          <cell r="AD134">
            <v>4.7300000000000002E-2</v>
          </cell>
          <cell r="AE134">
            <v>10.412100000000001</v>
          </cell>
          <cell r="AF134">
            <v>18.571300000000001</v>
          </cell>
          <cell r="AG134">
            <v>1.5459000000000001</v>
          </cell>
          <cell r="AH134">
            <v>80.735600000000005</v>
          </cell>
          <cell r="AI134">
            <v>73.180400000000006</v>
          </cell>
          <cell r="AJ134">
            <v>13.92</v>
          </cell>
          <cell r="AK134">
            <v>52.699199999999998</v>
          </cell>
          <cell r="AL134">
            <v>311.32490000000001</v>
          </cell>
          <cell r="AM134">
            <v>44.3611</v>
          </cell>
          <cell r="AN134">
            <v>480.03179999999998</v>
          </cell>
          <cell r="AO134">
            <v>686.69650000000001</v>
          </cell>
        </row>
        <row r="135">
          <cell r="C135">
            <v>281.52710000000002</v>
          </cell>
          <cell r="D135">
            <v>34.885300000000001</v>
          </cell>
          <cell r="E135">
            <v>776.12260000000003</v>
          </cell>
          <cell r="F135">
            <v>11.709099999999999</v>
          </cell>
          <cell r="G135">
            <v>118.99679999999999</v>
          </cell>
          <cell r="H135">
            <v>3.9800000000000002E-2</v>
          </cell>
          <cell r="I135">
            <v>14.0875</v>
          </cell>
          <cell r="J135">
            <v>64.310400000000001</v>
          </cell>
          <cell r="K135">
            <v>541.42999999999995</v>
          </cell>
          <cell r="L135">
            <v>30.679600000000001</v>
          </cell>
          <cell r="M135">
            <v>5.4124999999999996</v>
          </cell>
          <cell r="N135">
            <v>609.51469999999995</v>
          </cell>
          <cell r="O135">
            <v>28.8505</v>
          </cell>
          <cell r="P135">
            <v>24.791599999999999</v>
          </cell>
          <cell r="Q135">
            <v>350.97739999999999</v>
          </cell>
          <cell r="R135">
            <v>3.7134999999999998</v>
          </cell>
          <cell r="S135">
            <v>860.779</v>
          </cell>
          <cell r="T135">
            <v>135.35749999999999</v>
          </cell>
          <cell r="U135">
            <v>41.524799999999999</v>
          </cell>
          <cell r="V135">
            <v>217.82900000000001</v>
          </cell>
          <cell r="W135">
            <v>245.43639999999999</v>
          </cell>
          <cell r="X135">
            <v>59.601700000000001</v>
          </cell>
          <cell r="Y135">
            <v>137.14410000000001</v>
          </cell>
          <cell r="Z135">
            <v>2.3944000000000001</v>
          </cell>
          <cell r="AA135">
            <v>1.8695999999999999</v>
          </cell>
          <cell r="AB135">
            <v>296.68220000000002</v>
          </cell>
          <cell r="AC135">
            <v>11.0967</v>
          </cell>
          <cell r="AD135">
            <v>4.7300000000000002E-2</v>
          </cell>
          <cell r="AE135">
            <v>10.412100000000001</v>
          </cell>
          <cell r="AF135">
            <v>18.571300000000001</v>
          </cell>
          <cell r="AG135">
            <v>1.5459000000000001</v>
          </cell>
          <cell r="AH135">
            <v>80.735600000000005</v>
          </cell>
          <cell r="AI135">
            <v>73.180400000000006</v>
          </cell>
          <cell r="AJ135">
            <v>13.92</v>
          </cell>
          <cell r="AK135">
            <v>52.699199999999998</v>
          </cell>
          <cell r="AL135">
            <v>311.32490000000001</v>
          </cell>
          <cell r="AM135">
            <v>44.3611</v>
          </cell>
          <cell r="AN135">
            <v>480.03179999999998</v>
          </cell>
          <cell r="AO135">
            <v>686.69650000000001</v>
          </cell>
        </row>
        <row r="136">
          <cell r="C136">
            <v>283.14460000000003</v>
          </cell>
          <cell r="D136">
            <v>34.822299999999998</v>
          </cell>
          <cell r="E136">
            <v>769.99120000000005</v>
          </cell>
          <cell r="F136">
            <v>11.709099999999999</v>
          </cell>
          <cell r="G136">
            <v>118.782</v>
          </cell>
          <cell r="H136">
            <v>3.9800000000000002E-2</v>
          </cell>
          <cell r="I136">
            <v>14.062099999999999</v>
          </cell>
          <cell r="J136">
            <v>64.2012</v>
          </cell>
          <cell r="K136">
            <v>541.42999999999995</v>
          </cell>
          <cell r="L136">
            <v>30.624300000000002</v>
          </cell>
          <cell r="M136">
            <v>5.5433000000000003</v>
          </cell>
          <cell r="N136">
            <v>608.41470000000004</v>
          </cell>
          <cell r="O136">
            <v>28.798400000000001</v>
          </cell>
          <cell r="P136">
            <v>24.7468</v>
          </cell>
          <cell r="Q136">
            <v>351.62950000000001</v>
          </cell>
          <cell r="R136">
            <v>3.7134999999999998</v>
          </cell>
          <cell r="S136">
            <v>860.779</v>
          </cell>
          <cell r="T136">
            <v>135.35749999999999</v>
          </cell>
          <cell r="U136">
            <v>41.494599999999998</v>
          </cell>
          <cell r="V136">
            <v>217.4358</v>
          </cell>
          <cell r="W136">
            <v>244.99350000000001</v>
          </cell>
          <cell r="X136">
            <v>59.3688</v>
          </cell>
          <cell r="Y136">
            <v>136.0763</v>
          </cell>
          <cell r="Z136">
            <v>2.3900999999999999</v>
          </cell>
          <cell r="AA136">
            <v>1.8702000000000001</v>
          </cell>
          <cell r="AB136">
            <v>298.13690000000003</v>
          </cell>
          <cell r="AC136">
            <v>11.0769</v>
          </cell>
          <cell r="AD136">
            <v>4.7199999999999999E-2</v>
          </cell>
          <cell r="AE136">
            <v>10.412100000000001</v>
          </cell>
          <cell r="AF136">
            <v>18.531400000000001</v>
          </cell>
          <cell r="AG136">
            <v>1.5459000000000001</v>
          </cell>
          <cell r="AH136">
            <v>80.5899</v>
          </cell>
          <cell r="AI136">
            <v>73.048299999999998</v>
          </cell>
          <cell r="AJ136">
            <v>13.9224</v>
          </cell>
          <cell r="AK136">
            <v>52.815199999999997</v>
          </cell>
          <cell r="AL136">
            <v>311.06569999999999</v>
          </cell>
          <cell r="AM136">
            <v>44.297499999999999</v>
          </cell>
          <cell r="AN136">
            <v>479.16559999999998</v>
          </cell>
          <cell r="AO136">
            <v>685.82060000000001</v>
          </cell>
        </row>
        <row r="137">
          <cell r="C137">
            <v>283.67360000000002</v>
          </cell>
          <cell r="D137">
            <v>34.514200000000002</v>
          </cell>
          <cell r="E137">
            <v>768.36490000000003</v>
          </cell>
          <cell r="F137">
            <v>11.7049</v>
          </cell>
          <cell r="G137">
            <v>117.7312</v>
          </cell>
          <cell r="H137">
            <v>3.9800000000000002E-2</v>
          </cell>
          <cell r="I137">
            <v>13.9377</v>
          </cell>
          <cell r="J137">
            <v>63.646000000000001</v>
          </cell>
          <cell r="K137">
            <v>541.35</v>
          </cell>
          <cell r="L137">
            <v>30.353300000000001</v>
          </cell>
          <cell r="M137">
            <v>5.4878999999999998</v>
          </cell>
          <cell r="N137">
            <v>603.03210000000001</v>
          </cell>
          <cell r="O137">
            <v>28.543600000000001</v>
          </cell>
          <cell r="P137">
            <v>24.527899999999999</v>
          </cell>
          <cell r="Q137">
            <v>351.04320000000001</v>
          </cell>
          <cell r="R137">
            <v>3.7130000000000001</v>
          </cell>
          <cell r="S137">
            <v>857.9239</v>
          </cell>
          <cell r="T137">
            <v>135.33750000000001</v>
          </cell>
          <cell r="U137">
            <v>41.3949</v>
          </cell>
          <cell r="V137">
            <v>215.51220000000001</v>
          </cell>
          <cell r="W137">
            <v>242.82599999999999</v>
          </cell>
          <cell r="X137">
            <v>59.2288</v>
          </cell>
          <cell r="Y137">
            <v>135.9846</v>
          </cell>
          <cell r="Z137">
            <v>2.3689</v>
          </cell>
          <cell r="AA137">
            <v>1.8693</v>
          </cell>
          <cell r="AB137">
            <v>298.75220000000002</v>
          </cell>
          <cell r="AC137">
            <v>10.982699999999999</v>
          </cell>
          <cell r="AD137">
            <v>4.7100000000000003E-2</v>
          </cell>
          <cell r="AE137">
            <v>10.410600000000001</v>
          </cell>
          <cell r="AF137">
            <v>18.450199999999999</v>
          </cell>
          <cell r="AG137">
            <v>1.5457000000000001</v>
          </cell>
          <cell r="AH137">
            <v>79.876900000000006</v>
          </cell>
          <cell r="AI137">
            <v>72.402100000000004</v>
          </cell>
          <cell r="AJ137">
            <v>13.81</v>
          </cell>
          <cell r="AK137">
            <v>52.948999999999998</v>
          </cell>
          <cell r="AL137">
            <v>309.33780000000002</v>
          </cell>
          <cell r="AM137">
            <v>44.240900000000003</v>
          </cell>
          <cell r="AN137">
            <v>474.9264</v>
          </cell>
          <cell r="AO137">
            <v>682.86400000000003</v>
          </cell>
        </row>
        <row r="138">
          <cell r="C138">
            <v>283.67360000000002</v>
          </cell>
          <cell r="D138">
            <v>34.514200000000002</v>
          </cell>
          <cell r="E138">
            <v>768.36490000000003</v>
          </cell>
          <cell r="F138">
            <v>11.7049</v>
          </cell>
          <cell r="G138">
            <v>117.7312</v>
          </cell>
          <cell r="H138">
            <v>3.9800000000000002E-2</v>
          </cell>
          <cell r="I138">
            <v>13.9377</v>
          </cell>
          <cell r="J138">
            <v>63.646000000000001</v>
          </cell>
          <cell r="K138">
            <v>541.35</v>
          </cell>
          <cell r="L138">
            <v>30.353300000000001</v>
          </cell>
          <cell r="M138">
            <v>5.4878999999999998</v>
          </cell>
          <cell r="N138">
            <v>603.03210000000001</v>
          </cell>
          <cell r="O138">
            <v>28.543600000000001</v>
          </cell>
          <cell r="P138">
            <v>24.527899999999999</v>
          </cell>
          <cell r="Q138">
            <v>351.04320000000001</v>
          </cell>
          <cell r="R138">
            <v>3.7130000000000001</v>
          </cell>
          <cell r="S138">
            <v>857.9239</v>
          </cell>
          <cell r="T138">
            <v>135.33750000000001</v>
          </cell>
          <cell r="U138">
            <v>41.3949</v>
          </cell>
          <cell r="V138">
            <v>215.51220000000001</v>
          </cell>
          <cell r="W138">
            <v>242.82599999999999</v>
          </cell>
          <cell r="X138">
            <v>59.2288</v>
          </cell>
          <cell r="Y138">
            <v>135.9846</v>
          </cell>
          <cell r="Z138">
            <v>2.3689</v>
          </cell>
          <cell r="AA138">
            <v>1.8693</v>
          </cell>
          <cell r="AB138">
            <v>298.75220000000002</v>
          </cell>
          <cell r="AC138">
            <v>10.982699999999999</v>
          </cell>
          <cell r="AD138">
            <v>4.7100000000000003E-2</v>
          </cell>
          <cell r="AE138">
            <v>10.410600000000001</v>
          </cell>
          <cell r="AF138">
            <v>18.450199999999999</v>
          </cell>
          <cell r="AG138">
            <v>1.5457000000000001</v>
          </cell>
          <cell r="AH138">
            <v>79.876900000000006</v>
          </cell>
          <cell r="AI138">
            <v>72.402100000000004</v>
          </cell>
          <cell r="AJ138">
            <v>13.81</v>
          </cell>
          <cell r="AK138">
            <v>52.948999999999998</v>
          </cell>
          <cell r="AL138">
            <v>309.33780000000002</v>
          </cell>
          <cell r="AM138">
            <v>44.240900000000003</v>
          </cell>
          <cell r="AN138">
            <v>474.9264</v>
          </cell>
          <cell r="AO138">
            <v>682.86400000000003</v>
          </cell>
        </row>
        <row r="139">
          <cell r="C139">
            <v>283.67360000000002</v>
          </cell>
          <cell r="D139">
            <v>34.514200000000002</v>
          </cell>
          <cell r="E139">
            <v>768.36490000000003</v>
          </cell>
          <cell r="F139">
            <v>11.7049</v>
          </cell>
          <cell r="G139">
            <v>117.7312</v>
          </cell>
          <cell r="H139">
            <v>3.9800000000000002E-2</v>
          </cell>
          <cell r="I139">
            <v>13.9377</v>
          </cell>
          <cell r="J139">
            <v>63.646000000000001</v>
          </cell>
          <cell r="K139">
            <v>541.35</v>
          </cell>
          <cell r="L139">
            <v>30.353300000000001</v>
          </cell>
          <cell r="M139">
            <v>5.4878999999999998</v>
          </cell>
          <cell r="N139">
            <v>603.03210000000001</v>
          </cell>
          <cell r="O139">
            <v>28.543600000000001</v>
          </cell>
          <cell r="P139">
            <v>24.527899999999999</v>
          </cell>
          <cell r="Q139">
            <v>351.04320000000001</v>
          </cell>
          <cell r="R139">
            <v>3.7130000000000001</v>
          </cell>
          <cell r="S139">
            <v>857.9239</v>
          </cell>
          <cell r="T139">
            <v>135.33750000000001</v>
          </cell>
          <cell r="U139">
            <v>41.3949</v>
          </cell>
          <cell r="V139">
            <v>215.51220000000001</v>
          </cell>
          <cell r="W139">
            <v>242.82599999999999</v>
          </cell>
          <cell r="X139">
            <v>59.2288</v>
          </cell>
          <cell r="Y139">
            <v>135.9846</v>
          </cell>
          <cell r="Z139">
            <v>2.3689</v>
          </cell>
          <cell r="AA139">
            <v>1.8693</v>
          </cell>
          <cell r="AB139">
            <v>298.75220000000002</v>
          </cell>
          <cell r="AC139">
            <v>10.982699999999999</v>
          </cell>
          <cell r="AD139">
            <v>4.7100000000000003E-2</v>
          </cell>
          <cell r="AE139">
            <v>10.410600000000001</v>
          </cell>
          <cell r="AF139">
            <v>18.450199999999999</v>
          </cell>
          <cell r="AG139">
            <v>1.5457000000000001</v>
          </cell>
          <cell r="AH139">
            <v>79.876900000000006</v>
          </cell>
          <cell r="AI139">
            <v>72.402100000000004</v>
          </cell>
          <cell r="AJ139">
            <v>13.81</v>
          </cell>
          <cell r="AK139">
            <v>52.948999999999998</v>
          </cell>
          <cell r="AL139">
            <v>309.33780000000002</v>
          </cell>
          <cell r="AM139">
            <v>44.240900000000003</v>
          </cell>
          <cell r="AN139">
            <v>474.9264</v>
          </cell>
          <cell r="AO139">
            <v>682.86400000000003</v>
          </cell>
        </row>
        <row r="140">
          <cell r="C140">
            <v>279.9828</v>
          </cell>
          <cell r="D140">
            <v>34.4009</v>
          </cell>
          <cell r="E140">
            <v>766.95860000000005</v>
          </cell>
          <cell r="F140">
            <v>11.703799999999999</v>
          </cell>
          <cell r="G140">
            <v>117.3446</v>
          </cell>
          <cell r="H140">
            <v>3.9699999999999999E-2</v>
          </cell>
          <cell r="I140">
            <v>13.8919</v>
          </cell>
          <cell r="J140">
            <v>63.442900000000002</v>
          </cell>
          <cell r="K140">
            <v>541.29999999999995</v>
          </cell>
          <cell r="L140">
            <v>30.253699999999998</v>
          </cell>
          <cell r="M140">
            <v>5.5049000000000001</v>
          </cell>
          <cell r="N140">
            <v>601.05190000000005</v>
          </cell>
          <cell r="O140">
            <v>28.4499</v>
          </cell>
          <cell r="P140">
            <v>24.447399999999998</v>
          </cell>
          <cell r="Q140">
            <v>348.57650000000001</v>
          </cell>
          <cell r="R140">
            <v>3.7075</v>
          </cell>
          <cell r="S140">
            <v>855.13430000000005</v>
          </cell>
          <cell r="T140">
            <v>135.32499999999999</v>
          </cell>
          <cell r="U140">
            <v>41.371099999999998</v>
          </cell>
          <cell r="V140">
            <v>214.80449999999999</v>
          </cell>
          <cell r="W140">
            <v>242.02860000000001</v>
          </cell>
          <cell r="X140">
            <v>59.244900000000001</v>
          </cell>
          <cell r="Y140">
            <v>134.58240000000001</v>
          </cell>
          <cell r="Z140">
            <v>2.3611</v>
          </cell>
          <cell r="AA140">
            <v>1.8672</v>
          </cell>
          <cell r="AB140">
            <v>297.86489999999998</v>
          </cell>
          <cell r="AC140">
            <v>10.9505</v>
          </cell>
          <cell r="AD140">
            <v>4.7399999999999998E-2</v>
          </cell>
          <cell r="AE140">
            <v>10.409599999999999</v>
          </cell>
          <cell r="AF140">
            <v>18.3917</v>
          </cell>
          <cell r="AG140">
            <v>1.5387</v>
          </cell>
          <cell r="AH140">
            <v>79.614599999999996</v>
          </cell>
          <cell r="AI140">
            <v>72.164299999999997</v>
          </cell>
          <cell r="AJ140">
            <v>13.769500000000001</v>
          </cell>
          <cell r="AK140">
            <v>52.581699999999998</v>
          </cell>
          <cell r="AL140">
            <v>308.8451</v>
          </cell>
          <cell r="AM140">
            <v>43.984999999999999</v>
          </cell>
          <cell r="AN140">
            <v>473.36689999999999</v>
          </cell>
          <cell r="AO140">
            <v>682.01120000000003</v>
          </cell>
        </row>
        <row r="141">
          <cell r="C141">
            <v>279.79340000000002</v>
          </cell>
          <cell r="D141">
            <v>34.4895</v>
          </cell>
          <cell r="E141">
            <v>767.31700000000001</v>
          </cell>
          <cell r="F141">
            <v>11.703099999999999</v>
          </cell>
          <cell r="G141">
            <v>117.6467</v>
          </cell>
          <cell r="H141">
            <v>3.9800000000000002E-2</v>
          </cell>
          <cell r="I141">
            <v>13.9277</v>
          </cell>
          <cell r="J141">
            <v>63.605400000000003</v>
          </cell>
          <cell r="K141">
            <v>541.27</v>
          </cell>
          <cell r="L141">
            <v>30.331499999999998</v>
          </cell>
          <cell r="M141">
            <v>5.4294000000000002</v>
          </cell>
          <cell r="N141">
            <v>602.59929999999997</v>
          </cell>
          <cell r="O141">
            <v>28.523199999999999</v>
          </cell>
          <cell r="P141">
            <v>24.510300000000001</v>
          </cell>
          <cell r="Q141">
            <v>348.42189999999999</v>
          </cell>
          <cell r="R141">
            <v>3.7073</v>
          </cell>
          <cell r="S141">
            <v>852.39369999999997</v>
          </cell>
          <cell r="T141">
            <v>135.3175</v>
          </cell>
          <cell r="U141">
            <v>41.366999999999997</v>
          </cell>
          <cell r="V141">
            <v>215.35749999999999</v>
          </cell>
          <cell r="W141">
            <v>242.65170000000001</v>
          </cell>
          <cell r="X141">
            <v>59.182600000000001</v>
          </cell>
          <cell r="Y141">
            <v>134.8331</v>
          </cell>
          <cell r="Z141">
            <v>2.3672</v>
          </cell>
          <cell r="AA141">
            <v>1.8638999999999999</v>
          </cell>
          <cell r="AB141">
            <v>297.56439999999998</v>
          </cell>
          <cell r="AC141">
            <v>10.988799999999999</v>
          </cell>
          <cell r="AD141">
            <v>4.7500000000000001E-2</v>
          </cell>
          <cell r="AE141">
            <v>10.409000000000001</v>
          </cell>
          <cell r="AF141">
            <v>18.376999999999999</v>
          </cell>
          <cell r="AG141">
            <v>1.5387</v>
          </cell>
          <cell r="AH141">
            <v>79.819599999999994</v>
          </cell>
          <cell r="AI141">
            <v>72.350099999999998</v>
          </cell>
          <cell r="AJ141">
            <v>13.789300000000001</v>
          </cell>
          <cell r="AK141">
            <v>52.734699999999997</v>
          </cell>
          <cell r="AL141">
            <v>309.80189999999999</v>
          </cell>
          <cell r="AM141">
            <v>43.801200000000001</v>
          </cell>
          <cell r="AN141">
            <v>474.58550000000002</v>
          </cell>
          <cell r="AO141">
            <v>682.16759999999999</v>
          </cell>
        </row>
        <row r="142">
          <cell r="C142">
            <v>282.55540000000002</v>
          </cell>
          <cell r="D142">
            <v>34.747799999999998</v>
          </cell>
          <cell r="E142">
            <v>772.06560000000002</v>
          </cell>
          <cell r="F142">
            <v>11.7027</v>
          </cell>
          <cell r="G142">
            <v>118.5279</v>
          </cell>
          <cell r="H142">
            <v>3.9800000000000002E-2</v>
          </cell>
          <cell r="I142">
            <v>14.032</v>
          </cell>
          <cell r="J142">
            <v>64.075800000000001</v>
          </cell>
          <cell r="K142">
            <v>541.25</v>
          </cell>
          <cell r="L142">
            <v>30.558700000000002</v>
          </cell>
          <cell r="M142">
            <v>5.4063999999999997</v>
          </cell>
          <cell r="N142">
            <v>607.11289999999997</v>
          </cell>
          <cell r="O142">
            <v>28.736799999999999</v>
          </cell>
          <cell r="P142">
            <v>24.693899999999999</v>
          </cell>
          <cell r="Q142">
            <v>349.87580000000003</v>
          </cell>
          <cell r="R142">
            <v>3.7071999999999998</v>
          </cell>
          <cell r="S142">
            <v>852.36220000000003</v>
          </cell>
          <cell r="T142">
            <v>135.3125</v>
          </cell>
          <cell r="U142">
            <v>41.365400000000001</v>
          </cell>
          <cell r="V142">
            <v>216.97059999999999</v>
          </cell>
          <cell r="W142">
            <v>244.4692</v>
          </cell>
          <cell r="X142">
            <v>59.518300000000004</v>
          </cell>
          <cell r="Y142">
            <v>135.88159999999999</v>
          </cell>
          <cell r="Z142">
            <v>2.3849999999999998</v>
          </cell>
          <cell r="AA142">
            <v>1.8651</v>
          </cell>
          <cell r="AB142">
            <v>298.53910000000002</v>
          </cell>
          <cell r="AC142">
            <v>11.0578</v>
          </cell>
          <cell r="AD142">
            <v>4.8000000000000001E-2</v>
          </cell>
          <cell r="AE142">
            <v>10.4087</v>
          </cell>
          <cell r="AF142">
            <v>18.499600000000001</v>
          </cell>
          <cell r="AG142">
            <v>1.5386</v>
          </cell>
          <cell r="AH142">
            <v>80.417400000000001</v>
          </cell>
          <cell r="AI142">
            <v>72.891999999999996</v>
          </cell>
          <cell r="AJ142">
            <v>13.919700000000001</v>
          </cell>
          <cell r="AK142">
            <v>52.709699999999998</v>
          </cell>
          <cell r="AL142">
            <v>311.9187</v>
          </cell>
          <cell r="AM142">
            <v>43.761699999999998</v>
          </cell>
          <cell r="AN142">
            <v>478.14030000000002</v>
          </cell>
          <cell r="AO142">
            <v>683.78150000000005</v>
          </cell>
        </row>
        <row r="143">
          <cell r="C143">
            <v>285.89060000000001</v>
          </cell>
          <cell r="D143">
            <v>34.671799999999998</v>
          </cell>
          <cell r="E143">
            <v>773.87549999999999</v>
          </cell>
          <cell r="F143">
            <v>11.702299999999999</v>
          </cell>
          <cell r="G143">
            <v>118.26860000000001</v>
          </cell>
          <cell r="H143">
            <v>3.9800000000000002E-2</v>
          </cell>
          <cell r="I143">
            <v>14.001300000000001</v>
          </cell>
          <cell r="J143">
            <v>63.935699999999997</v>
          </cell>
          <cell r="K143">
            <v>541.23</v>
          </cell>
          <cell r="L143">
            <v>30.491900000000001</v>
          </cell>
          <cell r="M143">
            <v>5.4203000000000001</v>
          </cell>
          <cell r="N143">
            <v>605.78470000000004</v>
          </cell>
          <cell r="O143">
            <v>28.6739</v>
          </cell>
          <cell r="P143">
            <v>24.639900000000001</v>
          </cell>
          <cell r="Q143">
            <v>352.35910000000001</v>
          </cell>
          <cell r="R143">
            <v>3.7071000000000001</v>
          </cell>
          <cell r="S143">
            <v>852.33069999999998</v>
          </cell>
          <cell r="T143">
            <v>135.3075</v>
          </cell>
          <cell r="U143">
            <v>41.366100000000003</v>
          </cell>
          <cell r="V143">
            <v>216.49590000000001</v>
          </cell>
          <cell r="W143">
            <v>243.93440000000001</v>
          </cell>
          <cell r="X143">
            <v>59.614400000000003</v>
          </cell>
          <cell r="Y143">
            <v>136.20760000000001</v>
          </cell>
          <cell r="Z143">
            <v>2.3797000000000001</v>
          </cell>
          <cell r="AA143">
            <v>1.8617999999999999</v>
          </cell>
          <cell r="AB143">
            <v>299.19369999999998</v>
          </cell>
          <cell r="AC143">
            <v>11.0405</v>
          </cell>
          <cell r="AD143">
            <v>4.8500000000000001E-2</v>
          </cell>
          <cell r="AE143">
            <v>10.408300000000001</v>
          </cell>
          <cell r="AF143">
            <v>18.531500000000001</v>
          </cell>
          <cell r="AG143">
            <v>1.5385</v>
          </cell>
          <cell r="AH143">
            <v>80.241500000000002</v>
          </cell>
          <cell r="AI143">
            <v>72.732500000000002</v>
          </cell>
          <cell r="AJ143">
            <v>13.9001</v>
          </cell>
          <cell r="AK143">
            <v>52.824399999999997</v>
          </cell>
          <cell r="AL143">
            <v>311.21609999999998</v>
          </cell>
          <cell r="AM143">
            <v>43.939399999999999</v>
          </cell>
          <cell r="AN143">
            <v>477.0942</v>
          </cell>
          <cell r="AO143">
            <v>684.31989999999996</v>
          </cell>
        </row>
        <row r="144">
          <cell r="C144">
            <v>284.67</v>
          </cell>
          <cell r="D144">
            <v>34.521700000000003</v>
          </cell>
          <cell r="E144">
            <v>774.04070000000002</v>
          </cell>
          <cell r="F144">
            <v>11.7021</v>
          </cell>
          <cell r="G144">
            <v>117.75660000000001</v>
          </cell>
          <cell r="H144">
            <v>3.9800000000000002E-2</v>
          </cell>
          <cell r="I144">
            <v>13.9407</v>
          </cell>
          <cell r="J144">
            <v>63.6691</v>
          </cell>
          <cell r="K144">
            <v>541.22</v>
          </cell>
          <cell r="L144">
            <v>30.3599</v>
          </cell>
          <cell r="M144">
            <v>5.3766999999999996</v>
          </cell>
          <cell r="N144">
            <v>603.16210000000001</v>
          </cell>
          <cell r="O144">
            <v>28.549800000000001</v>
          </cell>
          <cell r="P144">
            <v>24.533200000000001</v>
          </cell>
          <cell r="Q144">
            <v>352.23849999999999</v>
          </cell>
          <cell r="R144">
            <v>3.7069999999999999</v>
          </cell>
          <cell r="S144">
            <v>856.36080000000004</v>
          </cell>
          <cell r="T144">
            <v>135.30500000000001</v>
          </cell>
          <cell r="U144">
            <v>41.349499999999999</v>
          </cell>
          <cell r="V144">
            <v>215.55869999999999</v>
          </cell>
          <cell r="W144">
            <v>242.8784</v>
          </cell>
          <cell r="X144">
            <v>59.673200000000001</v>
          </cell>
          <cell r="Y144">
            <v>136.3184</v>
          </cell>
          <cell r="Z144">
            <v>2.3694000000000002</v>
          </cell>
          <cell r="AA144">
            <v>1.8605</v>
          </cell>
          <cell r="AB144">
            <v>299.02350000000001</v>
          </cell>
          <cell r="AC144">
            <v>10.9762</v>
          </cell>
          <cell r="AD144">
            <v>4.8599999999999997E-2</v>
          </cell>
          <cell r="AE144">
            <v>10.408099999999999</v>
          </cell>
          <cell r="AF144">
            <v>18.415500000000002</v>
          </cell>
          <cell r="AG144">
            <v>1.5385</v>
          </cell>
          <cell r="AH144">
            <v>79.894099999999995</v>
          </cell>
          <cell r="AI144">
            <v>72.417699999999996</v>
          </cell>
          <cell r="AJ144">
            <v>13.827500000000001</v>
          </cell>
          <cell r="AK144">
            <v>52.710700000000003</v>
          </cell>
          <cell r="AL144">
            <v>309.64659999999998</v>
          </cell>
          <cell r="AM144">
            <v>43.842100000000002</v>
          </cell>
          <cell r="AN144">
            <v>475.02879999999999</v>
          </cell>
          <cell r="AO144">
            <v>682.75260000000003</v>
          </cell>
        </row>
        <row r="145">
          <cell r="C145">
            <v>284.67</v>
          </cell>
          <cell r="D145">
            <v>34.521700000000003</v>
          </cell>
          <cell r="E145">
            <v>774.04070000000002</v>
          </cell>
          <cell r="F145">
            <v>11.7021</v>
          </cell>
          <cell r="G145">
            <v>117.75660000000001</v>
          </cell>
          <cell r="H145">
            <v>3.9800000000000002E-2</v>
          </cell>
          <cell r="I145">
            <v>13.9407</v>
          </cell>
          <cell r="J145">
            <v>63.6691</v>
          </cell>
          <cell r="K145">
            <v>541.22</v>
          </cell>
          <cell r="L145">
            <v>30.3599</v>
          </cell>
          <cell r="M145">
            <v>5.3766999999999996</v>
          </cell>
          <cell r="N145">
            <v>603.16210000000001</v>
          </cell>
          <cell r="O145">
            <v>28.549800000000001</v>
          </cell>
          <cell r="P145">
            <v>24.533200000000001</v>
          </cell>
          <cell r="Q145">
            <v>352.23849999999999</v>
          </cell>
          <cell r="R145">
            <v>3.7069999999999999</v>
          </cell>
          <cell r="S145">
            <v>856.36080000000004</v>
          </cell>
          <cell r="T145">
            <v>135.30500000000001</v>
          </cell>
          <cell r="U145">
            <v>41.349499999999999</v>
          </cell>
          <cell r="V145">
            <v>215.55869999999999</v>
          </cell>
          <cell r="W145">
            <v>242.8784</v>
          </cell>
          <cell r="X145">
            <v>59.673200000000001</v>
          </cell>
          <cell r="Y145">
            <v>136.3184</v>
          </cell>
          <cell r="Z145">
            <v>2.3694000000000002</v>
          </cell>
          <cell r="AA145">
            <v>1.8605</v>
          </cell>
          <cell r="AB145">
            <v>299.02350000000001</v>
          </cell>
          <cell r="AC145">
            <v>10.9762</v>
          </cell>
          <cell r="AD145">
            <v>4.8599999999999997E-2</v>
          </cell>
          <cell r="AE145">
            <v>10.408099999999999</v>
          </cell>
          <cell r="AF145">
            <v>18.415500000000002</v>
          </cell>
          <cell r="AG145">
            <v>1.5385</v>
          </cell>
          <cell r="AH145">
            <v>79.894099999999995</v>
          </cell>
          <cell r="AI145">
            <v>72.417699999999996</v>
          </cell>
          <cell r="AJ145">
            <v>13.827500000000001</v>
          </cell>
          <cell r="AK145">
            <v>52.710700000000003</v>
          </cell>
          <cell r="AL145">
            <v>309.64659999999998</v>
          </cell>
          <cell r="AM145">
            <v>43.842100000000002</v>
          </cell>
          <cell r="AN145">
            <v>475.02879999999999</v>
          </cell>
          <cell r="AO145">
            <v>682.75260000000003</v>
          </cell>
        </row>
        <row r="146">
          <cell r="C146">
            <v>284.67</v>
          </cell>
          <cell r="D146">
            <v>34.521700000000003</v>
          </cell>
          <cell r="E146">
            <v>774.04070000000002</v>
          </cell>
          <cell r="F146">
            <v>11.7021</v>
          </cell>
          <cell r="G146">
            <v>117.75660000000001</v>
          </cell>
          <cell r="H146">
            <v>3.9800000000000002E-2</v>
          </cell>
          <cell r="I146">
            <v>13.9407</v>
          </cell>
          <cell r="J146">
            <v>63.6691</v>
          </cell>
          <cell r="K146">
            <v>541.22</v>
          </cell>
          <cell r="L146">
            <v>30.3599</v>
          </cell>
          <cell r="M146">
            <v>5.3766999999999996</v>
          </cell>
          <cell r="N146">
            <v>603.16210000000001</v>
          </cell>
          <cell r="O146">
            <v>28.549800000000001</v>
          </cell>
          <cell r="P146">
            <v>24.533200000000001</v>
          </cell>
          <cell r="Q146">
            <v>352.23849999999999</v>
          </cell>
          <cell r="R146">
            <v>3.7069999999999999</v>
          </cell>
          <cell r="S146">
            <v>856.36080000000004</v>
          </cell>
          <cell r="T146">
            <v>135.30500000000001</v>
          </cell>
          <cell r="U146">
            <v>41.349499999999999</v>
          </cell>
          <cell r="V146">
            <v>215.55869999999999</v>
          </cell>
          <cell r="W146">
            <v>242.8784</v>
          </cell>
          <cell r="X146">
            <v>59.673200000000001</v>
          </cell>
          <cell r="Y146">
            <v>136.3184</v>
          </cell>
          <cell r="Z146">
            <v>2.3694000000000002</v>
          </cell>
          <cell r="AA146">
            <v>1.8605</v>
          </cell>
          <cell r="AB146">
            <v>299.02350000000001</v>
          </cell>
          <cell r="AC146">
            <v>10.9762</v>
          </cell>
          <cell r="AD146">
            <v>4.8599999999999997E-2</v>
          </cell>
          <cell r="AE146">
            <v>10.408099999999999</v>
          </cell>
          <cell r="AF146">
            <v>18.415500000000002</v>
          </cell>
          <cell r="AG146">
            <v>1.5385</v>
          </cell>
          <cell r="AH146">
            <v>79.894099999999995</v>
          </cell>
          <cell r="AI146">
            <v>72.417699999999996</v>
          </cell>
          <cell r="AJ146">
            <v>13.827500000000001</v>
          </cell>
          <cell r="AK146">
            <v>52.710700000000003</v>
          </cell>
          <cell r="AL146">
            <v>309.64659999999998</v>
          </cell>
          <cell r="AM146">
            <v>43.842100000000002</v>
          </cell>
          <cell r="AN146">
            <v>475.02879999999999</v>
          </cell>
          <cell r="AO146">
            <v>682.75260000000003</v>
          </cell>
        </row>
        <row r="147">
          <cell r="C147">
            <v>285.84780000000001</v>
          </cell>
          <cell r="D147">
            <v>34.431899999999999</v>
          </cell>
          <cell r="E147">
            <v>777.98479999999995</v>
          </cell>
          <cell r="F147">
            <v>11.702299999999999</v>
          </cell>
          <cell r="G147">
            <v>117.4502</v>
          </cell>
          <cell r="H147">
            <v>3.9699999999999999E-2</v>
          </cell>
          <cell r="I147">
            <v>13.904400000000001</v>
          </cell>
          <cell r="J147">
            <v>63.504300000000001</v>
          </cell>
          <cell r="K147">
            <v>541.23</v>
          </cell>
          <cell r="L147">
            <v>30.280899999999999</v>
          </cell>
          <cell r="M147">
            <v>5.3901000000000003</v>
          </cell>
          <cell r="N147">
            <v>601.59270000000004</v>
          </cell>
          <cell r="O147">
            <v>28.4755</v>
          </cell>
          <cell r="P147">
            <v>24.4694</v>
          </cell>
          <cell r="Q147">
            <v>352.73430000000002</v>
          </cell>
          <cell r="R147">
            <v>3.7044999999999999</v>
          </cell>
          <cell r="S147">
            <v>855.02369999999996</v>
          </cell>
          <cell r="T147">
            <v>135.3075</v>
          </cell>
          <cell r="U147">
            <v>41.3172</v>
          </cell>
          <cell r="V147">
            <v>214.99780000000001</v>
          </cell>
          <cell r="W147">
            <v>242.24639999999999</v>
          </cell>
          <cell r="X147">
            <v>59.7393</v>
          </cell>
          <cell r="Y147">
            <v>135.58240000000001</v>
          </cell>
          <cell r="Z147">
            <v>2.3633000000000002</v>
          </cell>
          <cell r="AA147">
            <v>1.8605</v>
          </cell>
          <cell r="AB147">
            <v>298.8098</v>
          </cell>
          <cell r="AC147">
            <v>10.960100000000001</v>
          </cell>
          <cell r="AD147">
            <v>4.8500000000000001E-2</v>
          </cell>
          <cell r="AE147">
            <v>10.408300000000001</v>
          </cell>
          <cell r="AF147">
            <v>18.327100000000002</v>
          </cell>
          <cell r="AG147">
            <v>1.5301</v>
          </cell>
          <cell r="AH147">
            <v>79.686199999999999</v>
          </cell>
          <cell r="AI147">
            <v>72.229200000000006</v>
          </cell>
          <cell r="AJ147">
            <v>13.802300000000001</v>
          </cell>
          <cell r="AK147">
            <v>52.760899999999999</v>
          </cell>
          <cell r="AL147">
            <v>309.34500000000003</v>
          </cell>
          <cell r="AM147">
            <v>43.955199999999998</v>
          </cell>
          <cell r="AN147">
            <v>473.79270000000002</v>
          </cell>
          <cell r="AO147">
            <v>682.63080000000002</v>
          </cell>
        </row>
        <row r="148">
          <cell r="C148">
            <v>283.27659999999997</v>
          </cell>
          <cell r="D148">
            <v>34.159199999999998</v>
          </cell>
          <cell r="E148">
            <v>774.49480000000005</v>
          </cell>
          <cell r="F148">
            <v>11.7018</v>
          </cell>
          <cell r="G148">
            <v>116.5201</v>
          </cell>
          <cell r="H148">
            <v>3.9699999999999999E-2</v>
          </cell>
          <cell r="I148">
            <v>13.7943</v>
          </cell>
          <cell r="J148">
            <v>63.014899999999997</v>
          </cell>
          <cell r="K148">
            <v>541.21</v>
          </cell>
          <cell r="L148">
            <v>30.0411</v>
          </cell>
          <cell r="M148">
            <v>5.3724999999999996</v>
          </cell>
          <cell r="N148">
            <v>596.8288</v>
          </cell>
          <cell r="O148">
            <v>28.25</v>
          </cell>
          <cell r="P148">
            <v>24.275600000000001</v>
          </cell>
          <cell r="Q148">
            <v>351.80070000000001</v>
          </cell>
          <cell r="R148">
            <v>3.7044000000000001</v>
          </cell>
          <cell r="S148">
            <v>856.34490000000005</v>
          </cell>
          <cell r="T148">
            <v>135.30250000000001</v>
          </cell>
          <cell r="U148">
            <v>41.315600000000003</v>
          </cell>
          <cell r="V148">
            <v>213.2953</v>
          </cell>
          <cell r="W148">
            <v>240.32810000000001</v>
          </cell>
          <cell r="X148">
            <v>59.262500000000003</v>
          </cell>
          <cell r="Y148">
            <v>135.55609999999999</v>
          </cell>
          <cell r="Z148">
            <v>2.3445999999999998</v>
          </cell>
          <cell r="AA148">
            <v>1.8611</v>
          </cell>
          <cell r="AB148">
            <v>298.7611</v>
          </cell>
          <cell r="AC148">
            <v>10.8642</v>
          </cell>
          <cell r="AD148">
            <v>4.8800000000000003E-2</v>
          </cell>
          <cell r="AE148">
            <v>10.4079</v>
          </cell>
          <cell r="AF148">
            <v>18.188300000000002</v>
          </cell>
          <cell r="AG148">
            <v>1.5301</v>
          </cell>
          <cell r="AH148">
            <v>79.055199999999999</v>
          </cell>
          <cell r="AI148">
            <v>71.657300000000006</v>
          </cell>
          <cell r="AJ148">
            <v>13.7202</v>
          </cell>
          <cell r="AK148">
            <v>52.386800000000001</v>
          </cell>
          <cell r="AL148">
            <v>306.87529999999998</v>
          </cell>
          <cell r="AM148">
            <v>43.945500000000003</v>
          </cell>
          <cell r="AN148">
            <v>470.04090000000002</v>
          </cell>
          <cell r="AO148">
            <v>681.67020000000002</v>
          </cell>
        </row>
        <row r="149">
          <cell r="C149">
            <v>280.31900000000002</v>
          </cell>
          <cell r="D149">
            <v>33.765900000000002</v>
          </cell>
          <cell r="E149">
            <v>769.63520000000005</v>
          </cell>
          <cell r="F149">
            <v>11.7018</v>
          </cell>
          <cell r="G149">
            <v>115.1785</v>
          </cell>
          <cell r="H149">
            <v>3.9699999999999999E-2</v>
          </cell>
          <cell r="I149">
            <v>13.6355</v>
          </cell>
          <cell r="J149">
            <v>62.288499999999999</v>
          </cell>
          <cell r="K149">
            <v>541.21</v>
          </cell>
          <cell r="L149">
            <v>29.6952</v>
          </cell>
          <cell r="M149">
            <v>5.3423999999999996</v>
          </cell>
          <cell r="N149">
            <v>589.95690000000002</v>
          </cell>
          <cell r="O149">
            <v>27.924800000000001</v>
          </cell>
          <cell r="P149">
            <v>23.996099999999998</v>
          </cell>
          <cell r="Q149">
            <v>350.16109999999998</v>
          </cell>
          <cell r="R149">
            <v>3.7044000000000001</v>
          </cell>
          <cell r="S149">
            <v>853.64350000000002</v>
          </cell>
          <cell r="T149">
            <v>135.30250000000001</v>
          </cell>
          <cell r="U149">
            <v>41.332999999999998</v>
          </cell>
          <cell r="V149">
            <v>210.83940000000001</v>
          </cell>
          <cell r="W149">
            <v>237.5609</v>
          </cell>
          <cell r="X149">
            <v>58.488</v>
          </cell>
          <cell r="Y149">
            <v>135.38130000000001</v>
          </cell>
          <cell r="Z149">
            <v>2.3176000000000001</v>
          </cell>
          <cell r="AA149">
            <v>1.8616999999999999</v>
          </cell>
          <cell r="AB149">
            <v>299.79919999999998</v>
          </cell>
          <cell r="AC149">
            <v>10.777699999999999</v>
          </cell>
          <cell r="AD149">
            <v>4.8599999999999997E-2</v>
          </cell>
          <cell r="AE149">
            <v>10.4079</v>
          </cell>
          <cell r="AF149">
            <v>18.0642</v>
          </cell>
          <cell r="AG149">
            <v>1.5301</v>
          </cell>
          <cell r="AH149">
            <v>78.144999999999996</v>
          </cell>
          <cell r="AI149">
            <v>70.8322</v>
          </cell>
          <cell r="AJ149">
            <v>13.5725</v>
          </cell>
          <cell r="AK149">
            <v>51.331699999999998</v>
          </cell>
          <cell r="AL149">
            <v>304.2955</v>
          </cell>
          <cell r="AM149">
            <v>44.671500000000002</v>
          </cell>
          <cell r="AN149">
            <v>464.62880000000001</v>
          </cell>
          <cell r="AO149">
            <v>679.83519999999999</v>
          </cell>
        </row>
        <row r="150">
          <cell r="C150">
            <v>278.59390000000002</v>
          </cell>
          <cell r="D150">
            <v>33.837499999999999</v>
          </cell>
          <cell r="E150">
            <v>766.19069999999999</v>
          </cell>
          <cell r="F150">
            <v>11.700799999999999</v>
          </cell>
          <cell r="G150">
            <v>115.42270000000001</v>
          </cell>
          <cell r="H150">
            <v>3.9600000000000003E-2</v>
          </cell>
          <cell r="I150">
            <v>13.664400000000001</v>
          </cell>
          <cell r="J150">
            <v>62.428100000000001</v>
          </cell>
          <cell r="K150">
            <v>541.16</v>
          </cell>
          <cell r="L150">
            <v>29.758199999999999</v>
          </cell>
          <cell r="M150">
            <v>5.3555999999999999</v>
          </cell>
          <cell r="N150">
            <v>591.2079</v>
          </cell>
          <cell r="O150">
            <v>27.984000000000002</v>
          </cell>
          <cell r="P150">
            <v>24.047000000000001</v>
          </cell>
          <cell r="Q150">
            <v>348.90530000000001</v>
          </cell>
          <cell r="R150">
            <v>3.7040000000000002</v>
          </cell>
          <cell r="S150">
            <v>852.22050000000002</v>
          </cell>
          <cell r="T150">
            <v>135.29</v>
          </cell>
          <cell r="U150">
            <v>41.3431</v>
          </cell>
          <cell r="V150">
            <v>211.28649999999999</v>
          </cell>
          <cell r="W150">
            <v>238.06469999999999</v>
          </cell>
          <cell r="X150">
            <v>58.697000000000003</v>
          </cell>
          <cell r="Y150">
            <v>135.3844</v>
          </cell>
          <cell r="Z150">
            <v>2.3224999999999998</v>
          </cell>
          <cell r="AA150">
            <v>1.8609</v>
          </cell>
          <cell r="AB150">
            <v>300.08640000000003</v>
          </cell>
          <cell r="AC150">
            <v>10.843400000000001</v>
          </cell>
          <cell r="AD150">
            <v>4.8500000000000001E-2</v>
          </cell>
          <cell r="AE150">
            <v>10.4069</v>
          </cell>
          <cell r="AF150">
            <v>18.1342</v>
          </cell>
          <cell r="AG150">
            <v>1.5299</v>
          </cell>
          <cell r="AH150">
            <v>78.310699999999997</v>
          </cell>
          <cell r="AI150">
            <v>70.982399999999998</v>
          </cell>
          <cell r="AJ150">
            <v>13.5862</v>
          </cell>
          <cell r="AK150">
            <v>51.622999999999998</v>
          </cell>
          <cell r="AL150">
            <v>304.94080000000002</v>
          </cell>
          <cell r="AM150">
            <v>45.139499999999998</v>
          </cell>
          <cell r="AN150">
            <v>465.61410000000001</v>
          </cell>
          <cell r="AO150">
            <v>680.78229999999996</v>
          </cell>
        </row>
        <row r="151">
          <cell r="C151">
            <v>282.06729999999999</v>
          </cell>
          <cell r="D151">
            <v>33.792000000000002</v>
          </cell>
          <cell r="E151">
            <v>769.21069999999997</v>
          </cell>
          <cell r="F151">
            <v>11.7027</v>
          </cell>
          <cell r="G151">
            <v>115.2675</v>
          </cell>
          <cell r="H151">
            <v>3.9699999999999999E-2</v>
          </cell>
          <cell r="I151">
            <v>13.646000000000001</v>
          </cell>
          <cell r="J151">
            <v>62.337499999999999</v>
          </cell>
          <cell r="K151">
            <v>541.25</v>
          </cell>
          <cell r="L151">
            <v>29.7181</v>
          </cell>
          <cell r="M151">
            <v>5.3349000000000002</v>
          </cell>
          <cell r="N151">
            <v>590.41279999999995</v>
          </cell>
          <cell r="O151">
            <v>27.946300000000001</v>
          </cell>
          <cell r="P151">
            <v>24.014600000000002</v>
          </cell>
          <cell r="Q151">
            <v>351.19929999999999</v>
          </cell>
          <cell r="R151">
            <v>3.7046999999999999</v>
          </cell>
          <cell r="S151">
            <v>849.68600000000004</v>
          </cell>
          <cell r="T151">
            <v>135.3125</v>
          </cell>
          <cell r="U151">
            <v>41.474499999999999</v>
          </cell>
          <cell r="V151">
            <v>211.00229999999999</v>
          </cell>
          <cell r="W151">
            <v>237.74449999999999</v>
          </cell>
          <cell r="X151">
            <v>58.851799999999997</v>
          </cell>
          <cell r="Y151">
            <v>135.46619999999999</v>
          </cell>
          <cell r="Z151">
            <v>2.3193000000000001</v>
          </cell>
          <cell r="AA151">
            <v>1.8619000000000001</v>
          </cell>
          <cell r="AB151">
            <v>299.12380000000002</v>
          </cell>
          <cell r="AC151">
            <v>10.8604</v>
          </cell>
          <cell r="AD151">
            <v>4.8800000000000003E-2</v>
          </cell>
          <cell r="AE151">
            <v>10.4087</v>
          </cell>
          <cell r="AF151">
            <v>18.209800000000001</v>
          </cell>
          <cell r="AG151">
            <v>1.5302</v>
          </cell>
          <cell r="AH151">
            <v>78.205299999999994</v>
          </cell>
          <cell r="AI151">
            <v>70.886899999999997</v>
          </cell>
          <cell r="AJ151">
            <v>13.561199999999999</v>
          </cell>
          <cell r="AK151">
            <v>51.365699999999997</v>
          </cell>
          <cell r="AL151">
            <v>304.4708</v>
          </cell>
          <cell r="AM151">
            <v>44.908999999999999</v>
          </cell>
          <cell r="AN151">
            <v>464.98790000000002</v>
          </cell>
          <cell r="AO151">
            <v>679.75819999999999</v>
          </cell>
        </row>
        <row r="152">
          <cell r="C152">
            <v>282.06729999999999</v>
          </cell>
          <cell r="D152">
            <v>33.792000000000002</v>
          </cell>
          <cell r="E152">
            <v>769.21069999999997</v>
          </cell>
          <cell r="F152">
            <v>11.7027</v>
          </cell>
          <cell r="G152">
            <v>115.2675</v>
          </cell>
          <cell r="H152">
            <v>3.9699999999999999E-2</v>
          </cell>
          <cell r="I152">
            <v>13.646000000000001</v>
          </cell>
          <cell r="J152">
            <v>62.337499999999999</v>
          </cell>
          <cell r="K152">
            <v>541.25</v>
          </cell>
          <cell r="L152">
            <v>29.7181</v>
          </cell>
          <cell r="M152">
            <v>5.3349000000000002</v>
          </cell>
          <cell r="N152">
            <v>590.41279999999995</v>
          </cell>
          <cell r="O152">
            <v>27.946300000000001</v>
          </cell>
          <cell r="P152">
            <v>24.014600000000002</v>
          </cell>
          <cell r="Q152">
            <v>351.19929999999999</v>
          </cell>
          <cell r="R152">
            <v>3.7046999999999999</v>
          </cell>
          <cell r="S152">
            <v>849.68600000000004</v>
          </cell>
          <cell r="T152">
            <v>135.3125</v>
          </cell>
          <cell r="U152">
            <v>41.474499999999999</v>
          </cell>
          <cell r="V152">
            <v>211.00229999999999</v>
          </cell>
          <cell r="W152">
            <v>237.74449999999999</v>
          </cell>
          <cell r="X152">
            <v>58.851799999999997</v>
          </cell>
          <cell r="Y152">
            <v>135.46619999999999</v>
          </cell>
          <cell r="Z152">
            <v>2.3193000000000001</v>
          </cell>
          <cell r="AA152">
            <v>1.8619000000000001</v>
          </cell>
          <cell r="AB152">
            <v>299.12380000000002</v>
          </cell>
          <cell r="AC152">
            <v>10.8604</v>
          </cell>
          <cell r="AD152">
            <v>4.8800000000000003E-2</v>
          </cell>
          <cell r="AE152">
            <v>10.4087</v>
          </cell>
          <cell r="AF152">
            <v>18.209800000000001</v>
          </cell>
          <cell r="AG152">
            <v>1.5302</v>
          </cell>
          <cell r="AH152">
            <v>78.205299999999994</v>
          </cell>
          <cell r="AI152">
            <v>70.886899999999997</v>
          </cell>
          <cell r="AJ152">
            <v>13.561199999999999</v>
          </cell>
          <cell r="AK152">
            <v>51.365699999999997</v>
          </cell>
          <cell r="AL152">
            <v>304.4708</v>
          </cell>
          <cell r="AM152">
            <v>44.908999999999999</v>
          </cell>
          <cell r="AN152">
            <v>464.98790000000002</v>
          </cell>
          <cell r="AO152">
            <v>679.75819999999999</v>
          </cell>
        </row>
        <row r="153">
          <cell r="C153">
            <v>282.06729999999999</v>
          </cell>
          <cell r="D153">
            <v>33.792000000000002</v>
          </cell>
          <cell r="E153">
            <v>769.21069999999997</v>
          </cell>
          <cell r="F153">
            <v>11.7027</v>
          </cell>
          <cell r="G153">
            <v>115.2675</v>
          </cell>
          <cell r="H153">
            <v>3.9699999999999999E-2</v>
          </cell>
          <cell r="I153">
            <v>13.646000000000001</v>
          </cell>
          <cell r="J153">
            <v>62.337499999999999</v>
          </cell>
          <cell r="K153">
            <v>541.25</v>
          </cell>
          <cell r="L153">
            <v>29.7181</v>
          </cell>
          <cell r="M153">
            <v>5.3349000000000002</v>
          </cell>
          <cell r="N153">
            <v>590.41279999999995</v>
          </cell>
          <cell r="O153">
            <v>27.946300000000001</v>
          </cell>
          <cell r="P153">
            <v>24.014600000000002</v>
          </cell>
          <cell r="Q153">
            <v>351.19929999999999</v>
          </cell>
          <cell r="R153">
            <v>3.7046999999999999</v>
          </cell>
          <cell r="S153">
            <v>849.68600000000004</v>
          </cell>
          <cell r="T153">
            <v>135.3125</v>
          </cell>
          <cell r="U153">
            <v>41.474499999999999</v>
          </cell>
          <cell r="V153">
            <v>211.00229999999999</v>
          </cell>
          <cell r="W153">
            <v>237.74449999999999</v>
          </cell>
          <cell r="X153">
            <v>58.851799999999997</v>
          </cell>
          <cell r="Y153">
            <v>135.46619999999999</v>
          </cell>
          <cell r="Z153">
            <v>2.3193000000000001</v>
          </cell>
          <cell r="AA153">
            <v>1.8619000000000001</v>
          </cell>
          <cell r="AB153">
            <v>299.12380000000002</v>
          </cell>
          <cell r="AC153">
            <v>10.8604</v>
          </cell>
          <cell r="AD153">
            <v>4.8800000000000003E-2</v>
          </cell>
          <cell r="AE153">
            <v>10.4087</v>
          </cell>
          <cell r="AF153">
            <v>18.209800000000001</v>
          </cell>
          <cell r="AG153">
            <v>1.5302</v>
          </cell>
          <cell r="AH153">
            <v>78.205299999999994</v>
          </cell>
          <cell r="AI153">
            <v>70.886899999999997</v>
          </cell>
          <cell r="AJ153">
            <v>13.561199999999999</v>
          </cell>
          <cell r="AK153">
            <v>51.365699999999997</v>
          </cell>
          <cell r="AL153">
            <v>304.4708</v>
          </cell>
          <cell r="AM153">
            <v>44.908999999999999</v>
          </cell>
          <cell r="AN153">
            <v>464.98790000000002</v>
          </cell>
          <cell r="AO153">
            <v>679.75819999999999</v>
          </cell>
        </row>
        <row r="154">
          <cell r="C154">
            <v>281.49590000000001</v>
          </cell>
          <cell r="D154">
            <v>33.764499999999998</v>
          </cell>
          <cell r="E154">
            <v>768.20270000000005</v>
          </cell>
          <cell r="F154">
            <v>11.7027</v>
          </cell>
          <cell r="G154">
            <v>115.17359999999999</v>
          </cell>
          <cell r="H154">
            <v>3.9600000000000003E-2</v>
          </cell>
          <cell r="I154">
            <v>13.6349</v>
          </cell>
          <cell r="J154">
            <v>62.295099999999998</v>
          </cell>
          <cell r="K154">
            <v>541.25</v>
          </cell>
          <cell r="L154">
            <v>29.693899999999999</v>
          </cell>
          <cell r="M154">
            <v>5.3372999999999999</v>
          </cell>
          <cell r="N154">
            <v>589.93169999999998</v>
          </cell>
          <cell r="O154">
            <v>27.9236</v>
          </cell>
          <cell r="P154">
            <v>23.995100000000001</v>
          </cell>
          <cell r="Q154">
            <v>350.56889999999999</v>
          </cell>
          <cell r="R154">
            <v>3.7046999999999999</v>
          </cell>
          <cell r="S154">
            <v>849.68600000000004</v>
          </cell>
          <cell r="T154">
            <v>135.3125</v>
          </cell>
          <cell r="U154">
            <v>41.578600000000002</v>
          </cell>
          <cell r="V154">
            <v>210.8304</v>
          </cell>
          <cell r="W154">
            <v>237.55080000000001</v>
          </cell>
          <cell r="X154">
            <v>58.7258</v>
          </cell>
          <cell r="Y154">
            <v>134.56399999999999</v>
          </cell>
          <cell r="Z154">
            <v>2.3174999999999999</v>
          </cell>
          <cell r="AA154">
            <v>1.8619000000000001</v>
          </cell>
          <cell r="AB154">
            <v>298.70710000000003</v>
          </cell>
          <cell r="AC154">
            <v>10.839399999999999</v>
          </cell>
          <cell r="AD154">
            <v>4.8500000000000001E-2</v>
          </cell>
          <cell r="AE154">
            <v>10.4087</v>
          </cell>
          <cell r="AF154">
            <v>18.195</v>
          </cell>
          <cell r="AG154">
            <v>1.5235000000000001</v>
          </cell>
          <cell r="AH154">
            <v>78.141599999999997</v>
          </cell>
          <cell r="AI154">
            <v>70.8292</v>
          </cell>
          <cell r="AJ154">
            <v>13.5383</v>
          </cell>
          <cell r="AK154">
            <v>51.284199999999998</v>
          </cell>
          <cell r="AL154">
            <v>304.22280000000001</v>
          </cell>
          <cell r="AM154">
            <v>44.682499999999997</v>
          </cell>
          <cell r="AN154">
            <v>464.60899999999998</v>
          </cell>
          <cell r="AO154">
            <v>679.75819999999999</v>
          </cell>
        </row>
        <row r="155">
          <cell r="C155">
            <v>278.87720000000002</v>
          </cell>
          <cell r="D155">
            <v>33.659100000000002</v>
          </cell>
          <cell r="E155">
            <v>767.83690000000001</v>
          </cell>
          <cell r="F155">
            <v>11.7098</v>
          </cell>
          <cell r="G155">
            <v>114.8142</v>
          </cell>
          <cell r="H155">
            <v>3.9600000000000003E-2</v>
          </cell>
          <cell r="I155">
            <v>13.5923</v>
          </cell>
          <cell r="J155">
            <v>62.106499999999997</v>
          </cell>
          <cell r="K155">
            <v>541.58000000000004</v>
          </cell>
          <cell r="L155">
            <v>29.601299999999998</v>
          </cell>
          <cell r="M155">
            <v>5.2488999999999999</v>
          </cell>
          <cell r="N155">
            <v>588.09090000000003</v>
          </cell>
          <cell r="O155">
            <v>27.836400000000001</v>
          </cell>
          <cell r="P155">
            <v>23.920200000000001</v>
          </cell>
          <cell r="Q155">
            <v>351.75760000000002</v>
          </cell>
          <cell r="R155">
            <v>3.7069000000000001</v>
          </cell>
          <cell r="S155">
            <v>851.54089999999997</v>
          </cell>
          <cell r="T155">
            <v>135.39500000000001</v>
          </cell>
          <cell r="U155">
            <v>41.646900000000002</v>
          </cell>
          <cell r="V155">
            <v>210.17250000000001</v>
          </cell>
          <cell r="W155">
            <v>236.80950000000001</v>
          </cell>
          <cell r="X155">
            <v>58.728099999999998</v>
          </cell>
          <cell r="Y155">
            <v>134.13630000000001</v>
          </cell>
          <cell r="Z155">
            <v>2.3102</v>
          </cell>
          <cell r="AA155">
            <v>1.8611</v>
          </cell>
          <cell r="AB155">
            <v>299.79880000000003</v>
          </cell>
          <cell r="AC155">
            <v>10.7867</v>
          </cell>
          <cell r="AD155">
            <v>4.8399999999999999E-2</v>
          </cell>
          <cell r="AE155">
            <v>10.414999999999999</v>
          </cell>
          <cell r="AF155">
            <v>18.2346</v>
          </cell>
          <cell r="AG155">
            <v>1.5245</v>
          </cell>
          <cell r="AH155">
            <v>77.897800000000004</v>
          </cell>
          <cell r="AI155">
            <v>70.608199999999997</v>
          </cell>
          <cell r="AJ155">
            <v>13.5351</v>
          </cell>
          <cell r="AK155">
            <v>51.262799999999999</v>
          </cell>
          <cell r="AL155">
            <v>303.51190000000003</v>
          </cell>
          <cell r="AM155">
            <v>45.019399999999997</v>
          </cell>
          <cell r="AN155">
            <v>463.1592</v>
          </cell>
          <cell r="AO155">
            <v>680.05050000000006</v>
          </cell>
        </row>
        <row r="156">
          <cell r="C156">
            <v>277.95409999999998</v>
          </cell>
          <cell r="D156">
            <v>33.679000000000002</v>
          </cell>
          <cell r="E156">
            <v>769.31079999999997</v>
          </cell>
          <cell r="F156">
            <v>11.708500000000001</v>
          </cell>
          <cell r="G156">
            <v>114.88200000000001</v>
          </cell>
          <cell r="H156">
            <v>3.95E-2</v>
          </cell>
          <cell r="I156">
            <v>13.6004</v>
          </cell>
          <cell r="J156">
            <v>62.149900000000002</v>
          </cell>
          <cell r="K156">
            <v>541.52</v>
          </cell>
          <cell r="L156">
            <v>29.6188</v>
          </cell>
          <cell r="M156">
            <v>5.1860999999999997</v>
          </cell>
          <cell r="N156">
            <v>588.43830000000003</v>
          </cell>
          <cell r="O156">
            <v>27.852900000000002</v>
          </cell>
          <cell r="P156">
            <v>23.9343</v>
          </cell>
          <cell r="Q156">
            <v>351.24509999999998</v>
          </cell>
          <cell r="R156">
            <v>3.7065000000000001</v>
          </cell>
          <cell r="S156">
            <v>850.10990000000004</v>
          </cell>
          <cell r="T156">
            <v>135.38</v>
          </cell>
          <cell r="U156">
            <v>41.720500000000001</v>
          </cell>
          <cell r="V156">
            <v>210.29660000000001</v>
          </cell>
          <cell r="W156">
            <v>236.9494</v>
          </cell>
          <cell r="X156">
            <v>58.603000000000002</v>
          </cell>
          <cell r="Y156">
            <v>135.2141</v>
          </cell>
          <cell r="Z156">
            <v>2.3115999999999999</v>
          </cell>
          <cell r="AA156">
            <v>1.8614999999999999</v>
          </cell>
          <cell r="AB156">
            <v>299.29790000000003</v>
          </cell>
          <cell r="AC156">
            <v>10.807399999999999</v>
          </cell>
          <cell r="AD156">
            <v>4.7199999999999999E-2</v>
          </cell>
          <cell r="AE156">
            <v>10.4138</v>
          </cell>
          <cell r="AF156">
            <v>18.270600000000002</v>
          </cell>
          <cell r="AG156">
            <v>1.5243</v>
          </cell>
          <cell r="AH156">
            <v>77.943799999999996</v>
          </cell>
          <cell r="AI156">
            <v>70.649900000000002</v>
          </cell>
          <cell r="AJ156">
            <v>13.5761</v>
          </cell>
          <cell r="AK156">
            <v>51.038899999999998</v>
          </cell>
          <cell r="AL156">
            <v>303.85050000000001</v>
          </cell>
          <cell r="AM156">
            <v>45.094200000000001</v>
          </cell>
          <cell r="AN156">
            <v>463.43279999999999</v>
          </cell>
          <cell r="AO156">
            <v>679.18799999999999</v>
          </cell>
        </row>
        <row r="157">
          <cell r="C157">
            <v>281.71317419354841</v>
          </cell>
          <cell r="D157">
            <v>34.545280645161291</v>
          </cell>
          <cell r="E157">
            <v>772.95494516129031</v>
          </cell>
          <cell r="F157">
            <v>11.706667741935483</v>
          </cell>
          <cell r="G157">
            <v>117.83700645161289</v>
          </cell>
          <cell r="H157">
            <v>3.9812903225806474E-2</v>
          </cell>
          <cell r="I157">
            <v>13.950206451612907</v>
          </cell>
          <cell r="J157">
            <v>63.705187096774203</v>
          </cell>
          <cell r="K157">
            <v>541.36935483870957</v>
          </cell>
          <cell r="L157">
            <v>30.380616129032266</v>
          </cell>
          <cell r="M157">
            <v>5.407712903225808</v>
          </cell>
          <cell r="N157">
            <v>603.5741096774193</v>
          </cell>
          <cell r="O157">
            <v>28.569293548387098</v>
          </cell>
          <cell r="P157">
            <v>24.549958064516126</v>
          </cell>
          <cell r="Q157">
            <v>351.38835483870974</v>
          </cell>
          <cell r="R157">
            <v>3.7106032258064516</v>
          </cell>
          <cell r="S157">
            <v>856.40079677419362</v>
          </cell>
          <cell r="T157">
            <v>135.34233870967739</v>
          </cell>
          <cell r="U157">
            <v>41.529903225806457</v>
          </cell>
          <cell r="V157">
            <v>215.70590645161286</v>
          </cell>
          <cell r="W157">
            <v>243.0442516129032</v>
          </cell>
          <cell r="X157">
            <v>59.360680645161281</v>
          </cell>
          <cell r="Y157">
            <v>136.00384838709675</v>
          </cell>
          <cell r="Z157">
            <v>2.3710516129032251</v>
          </cell>
          <cell r="AA157">
            <v>1.8665064516129035</v>
          </cell>
          <cell r="AB157">
            <v>298.38135483870968</v>
          </cell>
          <cell r="AC157">
            <v>11.005000000000003</v>
          </cell>
          <cell r="AD157">
            <v>4.7777419354838709E-2</v>
          </cell>
          <cell r="AE157">
            <v>10.41095806451613</v>
          </cell>
          <cell r="AF157">
            <v>18.352554838709679</v>
          </cell>
          <cell r="AG157">
            <v>1.5417193548387094</v>
          </cell>
          <cell r="AH157">
            <v>79.948687096774208</v>
          </cell>
          <cell r="AI157">
            <v>72.467135483870976</v>
          </cell>
          <cell r="AJ157">
            <v>13.81368709677419</v>
          </cell>
          <cell r="AK157">
            <v>52.498751612903227</v>
          </cell>
          <cell r="AL157">
            <v>309.76966451612901</v>
          </cell>
          <cell r="AM157">
            <v>44.331932258064526</v>
          </cell>
          <cell r="AN157">
            <v>475.3532548387098</v>
          </cell>
          <cell r="AO157">
            <v>683.85423548387109</v>
          </cell>
        </row>
        <row r="158">
          <cell r="C158">
            <v>274.51639999999998</v>
          </cell>
          <cell r="D158">
            <v>33.370199999999997</v>
          </cell>
          <cell r="E158">
            <v>768.76530000000002</v>
          </cell>
          <cell r="F158">
            <v>11.7079</v>
          </cell>
          <cell r="G158">
            <v>113.82859999999999</v>
          </cell>
          <cell r="H158">
            <v>3.9600000000000003E-2</v>
          </cell>
          <cell r="I158">
            <v>13.4757</v>
          </cell>
          <cell r="J158">
            <v>61.589100000000002</v>
          </cell>
          <cell r="K158">
            <v>541.49</v>
          </cell>
          <cell r="L158">
            <v>29.347200000000001</v>
          </cell>
          <cell r="M158">
            <v>5.1703999999999999</v>
          </cell>
          <cell r="N158">
            <v>583.04280000000006</v>
          </cell>
          <cell r="O158">
            <v>27.5975</v>
          </cell>
          <cell r="P158">
            <v>23.7148</v>
          </cell>
          <cell r="Q158">
            <v>349.29520000000002</v>
          </cell>
          <cell r="R158">
            <v>3.7063000000000001</v>
          </cell>
          <cell r="S158">
            <v>851.39940000000001</v>
          </cell>
          <cell r="T158">
            <v>135.3725</v>
          </cell>
          <cell r="U158">
            <v>41.784199999999998</v>
          </cell>
          <cell r="V158">
            <v>208.36840000000001</v>
          </cell>
          <cell r="W158">
            <v>234.77680000000001</v>
          </cell>
          <cell r="X158">
            <v>57.904600000000002</v>
          </cell>
          <cell r="Y158">
            <v>135.33260000000001</v>
          </cell>
          <cell r="Z158">
            <v>2.2904</v>
          </cell>
          <cell r="AA158">
            <v>1.8582000000000001</v>
          </cell>
          <cell r="AB158">
            <v>299.22030000000001</v>
          </cell>
          <cell r="AC158">
            <v>10.693899999999999</v>
          </cell>
          <cell r="AD158">
            <v>4.6100000000000002E-2</v>
          </cell>
          <cell r="AE158">
            <v>10.4133</v>
          </cell>
          <cell r="AF158">
            <v>18.0959</v>
          </cell>
          <cell r="AG158">
            <v>1.5242</v>
          </cell>
          <cell r="AH158">
            <v>77.229100000000003</v>
          </cell>
          <cell r="AI158">
            <v>70.002099999999999</v>
          </cell>
          <cell r="AJ158">
            <v>13.4284</v>
          </cell>
          <cell r="AK158">
            <v>50.3215</v>
          </cell>
          <cell r="AL158">
            <v>301.97519999999997</v>
          </cell>
          <cell r="AM158">
            <v>45.463700000000003</v>
          </cell>
          <cell r="AN158">
            <v>459.18349999999998</v>
          </cell>
          <cell r="AO158">
            <v>679.15039999999999</v>
          </cell>
        </row>
        <row r="159">
          <cell r="C159">
            <v>275.54520000000002</v>
          </cell>
          <cell r="D159">
            <v>33.3611</v>
          </cell>
          <cell r="E159">
            <v>767.91279999999995</v>
          </cell>
          <cell r="F159">
            <v>11.7075</v>
          </cell>
          <cell r="G159">
            <v>113.7976</v>
          </cell>
          <cell r="H159">
            <v>3.95E-2</v>
          </cell>
          <cell r="I159">
            <v>13.472</v>
          </cell>
          <cell r="J159">
            <v>61.5657</v>
          </cell>
          <cell r="K159">
            <v>541.47</v>
          </cell>
          <cell r="L159">
            <v>29.339200000000002</v>
          </cell>
          <cell r="M159">
            <v>5.2260999999999997</v>
          </cell>
          <cell r="N159">
            <v>582.88379999999995</v>
          </cell>
          <cell r="O159">
            <v>27.59</v>
          </cell>
          <cell r="P159">
            <v>23.708400000000001</v>
          </cell>
          <cell r="Q159">
            <v>352.87740000000002</v>
          </cell>
          <cell r="R159">
            <v>3.7061999999999999</v>
          </cell>
          <cell r="S159">
            <v>851.36789999999996</v>
          </cell>
          <cell r="T159">
            <v>135.36750000000001</v>
          </cell>
          <cell r="U159">
            <v>41.8292</v>
          </cell>
          <cell r="V159">
            <v>208.3116</v>
          </cell>
          <cell r="W159">
            <v>234.71279999999999</v>
          </cell>
          <cell r="X159">
            <v>57.511699999999998</v>
          </cell>
          <cell r="Y159">
            <v>135.89240000000001</v>
          </cell>
          <cell r="Z159">
            <v>2.2898000000000001</v>
          </cell>
          <cell r="AA159">
            <v>1.8574999999999999</v>
          </cell>
          <cell r="AB159">
            <v>299.2167</v>
          </cell>
          <cell r="AC159">
            <v>10.7012</v>
          </cell>
          <cell r="AD159">
            <v>4.7100000000000003E-2</v>
          </cell>
          <cell r="AE159">
            <v>10.4129</v>
          </cell>
          <cell r="AF159">
            <v>18.1052</v>
          </cell>
          <cell r="AG159">
            <v>1.5242</v>
          </cell>
          <cell r="AH159">
            <v>77.208100000000002</v>
          </cell>
          <cell r="AI159">
            <v>69.983000000000004</v>
          </cell>
          <cell r="AJ159">
            <v>13.480700000000001</v>
          </cell>
          <cell r="AK159">
            <v>50.047199999999997</v>
          </cell>
          <cell r="AL159">
            <v>301.83330000000001</v>
          </cell>
          <cell r="AM159">
            <v>45.622999999999998</v>
          </cell>
          <cell r="AN159">
            <v>459.05829999999997</v>
          </cell>
          <cell r="AO159">
            <v>679.20029999999997</v>
          </cell>
        </row>
        <row r="160">
          <cell r="C160">
            <v>275.54520000000002</v>
          </cell>
          <cell r="D160">
            <v>33.3611</v>
          </cell>
          <cell r="E160">
            <v>767.91279999999995</v>
          </cell>
          <cell r="F160">
            <v>11.7075</v>
          </cell>
          <cell r="G160">
            <v>113.7976</v>
          </cell>
          <cell r="H160">
            <v>3.95E-2</v>
          </cell>
          <cell r="I160">
            <v>13.472</v>
          </cell>
          <cell r="J160">
            <v>61.5657</v>
          </cell>
          <cell r="K160">
            <v>541.47</v>
          </cell>
          <cell r="L160">
            <v>29.339200000000002</v>
          </cell>
          <cell r="M160">
            <v>5.2260999999999997</v>
          </cell>
          <cell r="N160">
            <v>582.88379999999995</v>
          </cell>
          <cell r="O160">
            <v>27.59</v>
          </cell>
          <cell r="P160">
            <v>23.708400000000001</v>
          </cell>
          <cell r="Q160">
            <v>352.87740000000002</v>
          </cell>
          <cell r="R160">
            <v>3.7061999999999999</v>
          </cell>
          <cell r="S160">
            <v>851.36789999999996</v>
          </cell>
          <cell r="T160">
            <v>135.36750000000001</v>
          </cell>
          <cell r="U160">
            <v>41.8292</v>
          </cell>
          <cell r="V160">
            <v>208.3116</v>
          </cell>
          <cell r="W160">
            <v>234.71279999999999</v>
          </cell>
          <cell r="X160">
            <v>57.511699999999998</v>
          </cell>
          <cell r="Y160">
            <v>135.89240000000001</v>
          </cell>
          <cell r="Z160">
            <v>2.2898000000000001</v>
          </cell>
          <cell r="AA160">
            <v>1.8574999999999999</v>
          </cell>
          <cell r="AB160">
            <v>299.2167</v>
          </cell>
          <cell r="AC160">
            <v>10.7012</v>
          </cell>
          <cell r="AD160">
            <v>4.7100000000000003E-2</v>
          </cell>
          <cell r="AE160">
            <v>10.4129</v>
          </cell>
          <cell r="AF160">
            <v>18.1052</v>
          </cell>
          <cell r="AG160">
            <v>1.5242</v>
          </cell>
          <cell r="AH160">
            <v>77.208100000000002</v>
          </cell>
          <cell r="AI160">
            <v>69.983000000000004</v>
          </cell>
          <cell r="AJ160">
            <v>13.480700000000001</v>
          </cell>
          <cell r="AK160">
            <v>50.047199999999997</v>
          </cell>
          <cell r="AL160">
            <v>301.83330000000001</v>
          </cell>
          <cell r="AM160">
            <v>45.622999999999998</v>
          </cell>
          <cell r="AN160">
            <v>459.05829999999997</v>
          </cell>
          <cell r="AO160">
            <v>679.20029999999997</v>
          </cell>
        </row>
        <row r="161">
          <cell r="C161">
            <v>275.54520000000002</v>
          </cell>
          <cell r="D161">
            <v>33.3611</v>
          </cell>
          <cell r="E161">
            <v>767.91279999999995</v>
          </cell>
          <cell r="F161">
            <v>11.7075</v>
          </cell>
          <cell r="G161">
            <v>113.7976</v>
          </cell>
          <cell r="H161">
            <v>3.95E-2</v>
          </cell>
          <cell r="I161">
            <v>13.472</v>
          </cell>
          <cell r="J161">
            <v>61.5657</v>
          </cell>
          <cell r="K161">
            <v>541.47</v>
          </cell>
          <cell r="L161">
            <v>29.339200000000002</v>
          </cell>
          <cell r="M161">
            <v>5.2260999999999997</v>
          </cell>
          <cell r="N161">
            <v>582.88379999999995</v>
          </cell>
          <cell r="O161">
            <v>27.59</v>
          </cell>
          <cell r="P161">
            <v>23.708400000000001</v>
          </cell>
          <cell r="Q161">
            <v>352.87740000000002</v>
          </cell>
          <cell r="R161">
            <v>3.7061999999999999</v>
          </cell>
          <cell r="S161">
            <v>851.36789999999996</v>
          </cell>
          <cell r="T161">
            <v>135.36750000000001</v>
          </cell>
          <cell r="U161">
            <v>41.8292</v>
          </cell>
          <cell r="V161">
            <v>208.3116</v>
          </cell>
          <cell r="W161">
            <v>234.71279999999999</v>
          </cell>
          <cell r="X161">
            <v>57.511699999999998</v>
          </cell>
          <cell r="Y161">
            <v>135.89240000000001</v>
          </cell>
          <cell r="Z161">
            <v>2.2898000000000001</v>
          </cell>
          <cell r="AA161">
            <v>1.8574999999999999</v>
          </cell>
          <cell r="AB161">
            <v>299.2167</v>
          </cell>
          <cell r="AC161">
            <v>10.7012</v>
          </cell>
          <cell r="AD161">
            <v>4.7100000000000003E-2</v>
          </cell>
          <cell r="AE161">
            <v>10.4129</v>
          </cell>
          <cell r="AF161">
            <v>18.1052</v>
          </cell>
          <cell r="AG161">
            <v>1.5242</v>
          </cell>
          <cell r="AH161">
            <v>77.208100000000002</v>
          </cell>
          <cell r="AI161">
            <v>69.983000000000004</v>
          </cell>
          <cell r="AJ161">
            <v>13.480700000000001</v>
          </cell>
          <cell r="AK161">
            <v>50.047199999999997</v>
          </cell>
          <cell r="AL161">
            <v>301.83330000000001</v>
          </cell>
          <cell r="AM161">
            <v>45.622999999999998</v>
          </cell>
          <cell r="AN161">
            <v>459.05829999999997</v>
          </cell>
          <cell r="AO161">
            <v>679.20029999999997</v>
          </cell>
        </row>
        <row r="162">
          <cell r="C162">
            <v>275.54520000000002</v>
          </cell>
          <cell r="D162">
            <v>33.3611</v>
          </cell>
          <cell r="E162">
            <v>767.91279999999995</v>
          </cell>
          <cell r="F162">
            <v>11.7075</v>
          </cell>
          <cell r="G162">
            <v>113.7976</v>
          </cell>
          <cell r="H162">
            <v>3.95E-2</v>
          </cell>
          <cell r="I162">
            <v>13.472</v>
          </cell>
          <cell r="J162">
            <v>61.5657</v>
          </cell>
          <cell r="K162">
            <v>541.47</v>
          </cell>
          <cell r="L162">
            <v>29.339200000000002</v>
          </cell>
          <cell r="M162">
            <v>5.2260999999999997</v>
          </cell>
          <cell r="N162">
            <v>582.88379999999995</v>
          </cell>
          <cell r="O162">
            <v>27.59</v>
          </cell>
          <cell r="P162">
            <v>23.708400000000001</v>
          </cell>
          <cell r="Q162">
            <v>352.87740000000002</v>
          </cell>
          <cell r="R162">
            <v>3.7061999999999999</v>
          </cell>
          <cell r="S162">
            <v>851.36789999999996</v>
          </cell>
          <cell r="T162">
            <v>135.36750000000001</v>
          </cell>
          <cell r="U162">
            <v>41.8292</v>
          </cell>
          <cell r="V162">
            <v>208.3116</v>
          </cell>
          <cell r="W162">
            <v>234.71279999999999</v>
          </cell>
          <cell r="X162">
            <v>57.511699999999998</v>
          </cell>
          <cell r="Y162">
            <v>135.89240000000001</v>
          </cell>
          <cell r="Z162">
            <v>2.2898000000000001</v>
          </cell>
          <cell r="AA162">
            <v>1.8574999999999999</v>
          </cell>
          <cell r="AB162">
            <v>299.2167</v>
          </cell>
          <cell r="AC162">
            <v>10.7012</v>
          </cell>
          <cell r="AD162">
            <v>4.7100000000000003E-2</v>
          </cell>
          <cell r="AE162">
            <v>10.4129</v>
          </cell>
          <cell r="AF162">
            <v>18.1052</v>
          </cell>
          <cell r="AG162">
            <v>1.5242</v>
          </cell>
          <cell r="AH162">
            <v>77.208100000000002</v>
          </cell>
          <cell r="AI162">
            <v>69.983000000000004</v>
          </cell>
          <cell r="AJ162">
            <v>13.480700000000001</v>
          </cell>
          <cell r="AK162">
            <v>50.047199999999997</v>
          </cell>
          <cell r="AL162">
            <v>301.83330000000001</v>
          </cell>
          <cell r="AM162">
            <v>45.622999999999998</v>
          </cell>
          <cell r="AN162">
            <v>459.05829999999997</v>
          </cell>
          <cell r="AO162">
            <v>679.20029999999997</v>
          </cell>
        </row>
        <row r="163">
          <cell r="C163">
            <v>274.84980000000002</v>
          </cell>
          <cell r="D163">
            <v>33.306800000000003</v>
          </cell>
          <cell r="E163">
            <v>764.10810000000004</v>
          </cell>
          <cell r="F163">
            <v>11.686199999999999</v>
          </cell>
          <cell r="G163">
            <v>113.6126</v>
          </cell>
          <cell r="H163">
            <v>3.9199999999999999E-2</v>
          </cell>
          <cell r="I163">
            <v>13.450100000000001</v>
          </cell>
          <cell r="J163">
            <v>61.468899999999998</v>
          </cell>
          <cell r="K163">
            <v>541.41999999999996</v>
          </cell>
          <cell r="L163">
            <v>29.291499999999999</v>
          </cell>
          <cell r="M163">
            <v>5.1368999999999998</v>
          </cell>
          <cell r="N163">
            <v>581.93619999999999</v>
          </cell>
          <cell r="O163">
            <v>27.545100000000001</v>
          </cell>
          <cell r="P163">
            <v>23.669799999999999</v>
          </cell>
          <cell r="Q163">
            <v>352.41219999999998</v>
          </cell>
          <cell r="R163">
            <v>3.7008000000000001</v>
          </cell>
          <cell r="S163">
            <v>849.9529</v>
          </cell>
          <cell r="T163">
            <v>135.35499999999999</v>
          </cell>
          <cell r="U163">
            <v>41.8292</v>
          </cell>
          <cell r="V163">
            <v>207.97290000000001</v>
          </cell>
          <cell r="W163">
            <v>234.3312</v>
          </cell>
          <cell r="X163">
            <v>57.511899999999997</v>
          </cell>
          <cell r="Y163">
            <v>135.8767</v>
          </cell>
          <cell r="Z163">
            <v>2.2860999999999998</v>
          </cell>
          <cell r="AA163">
            <v>1.8567</v>
          </cell>
          <cell r="AB163">
            <v>298.96409999999997</v>
          </cell>
          <cell r="AC163">
            <v>10.686</v>
          </cell>
          <cell r="AD163">
            <v>4.6300000000000001E-2</v>
          </cell>
          <cell r="AE163">
            <v>10.411899999999999</v>
          </cell>
          <cell r="AF163">
            <v>18.215199999999999</v>
          </cell>
          <cell r="AG163">
            <v>1.5102</v>
          </cell>
          <cell r="AH163">
            <v>77.082499999999996</v>
          </cell>
          <cell r="AI163">
            <v>69.869200000000006</v>
          </cell>
          <cell r="AJ163">
            <v>13.4976</v>
          </cell>
          <cell r="AK163">
            <v>49.5944</v>
          </cell>
          <cell r="AL163">
            <v>302.67599999999999</v>
          </cell>
          <cell r="AM163">
            <v>45.180599999999998</v>
          </cell>
          <cell r="AN163">
            <v>458.31200000000001</v>
          </cell>
          <cell r="AO163">
            <v>677.0924</v>
          </cell>
        </row>
        <row r="164">
          <cell r="C164">
            <v>278.80489999999998</v>
          </cell>
          <cell r="D164">
            <v>33.611899999999999</v>
          </cell>
          <cell r="E164">
            <v>759.83159999999998</v>
          </cell>
          <cell r="F164">
            <v>11.685499999999999</v>
          </cell>
          <cell r="G164">
            <v>114.65309999999999</v>
          </cell>
          <cell r="H164">
            <v>3.9E-2</v>
          </cell>
          <cell r="I164">
            <v>13.5733</v>
          </cell>
          <cell r="J164">
            <v>62.017699999999998</v>
          </cell>
          <cell r="K164">
            <v>541.39</v>
          </cell>
          <cell r="L164">
            <v>29.559699999999999</v>
          </cell>
          <cell r="M164">
            <v>5.1962000000000002</v>
          </cell>
          <cell r="N164">
            <v>587.26589999999999</v>
          </cell>
          <cell r="O164">
            <v>27.7974</v>
          </cell>
          <cell r="P164">
            <v>23.886600000000001</v>
          </cell>
          <cell r="Q164">
            <v>354.49489999999997</v>
          </cell>
          <cell r="R164">
            <v>3.7004999999999999</v>
          </cell>
          <cell r="S164">
            <v>847.24570000000006</v>
          </cell>
          <cell r="T164">
            <v>135.3475</v>
          </cell>
          <cell r="U164">
            <v>41.868899999999996</v>
          </cell>
          <cell r="V164">
            <v>209.8777</v>
          </cell>
          <cell r="W164">
            <v>236.47730000000001</v>
          </cell>
          <cell r="X164">
            <v>58.049500000000002</v>
          </cell>
          <cell r="Y164">
            <v>135.67310000000001</v>
          </cell>
          <cell r="Z164">
            <v>2.3069999999999999</v>
          </cell>
          <cell r="AA164">
            <v>1.8566</v>
          </cell>
          <cell r="AB164">
            <v>298.77870000000001</v>
          </cell>
          <cell r="AC164">
            <v>10.7761</v>
          </cell>
          <cell r="AD164">
            <v>4.5999999999999999E-2</v>
          </cell>
          <cell r="AE164">
            <v>10.411300000000001</v>
          </cell>
          <cell r="AF164">
            <v>18.474499999999999</v>
          </cell>
          <cell r="AG164">
            <v>1.5101</v>
          </cell>
          <cell r="AH164">
            <v>77.788499999999999</v>
          </cell>
          <cell r="AI164">
            <v>70.509100000000004</v>
          </cell>
          <cell r="AJ164">
            <v>13.5526</v>
          </cell>
          <cell r="AK164">
            <v>50.122900000000001</v>
          </cell>
          <cell r="AL164">
            <v>304.66340000000002</v>
          </cell>
          <cell r="AM164">
            <v>44.847200000000001</v>
          </cell>
          <cell r="AN164">
            <v>462.5095</v>
          </cell>
          <cell r="AO164">
            <v>678.02239999999995</v>
          </cell>
        </row>
        <row r="165">
          <cell r="C165">
            <v>279.91309999999999</v>
          </cell>
          <cell r="D165">
            <v>33.310200000000002</v>
          </cell>
          <cell r="E165">
            <v>748.46130000000005</v>
          </cell>
          <cell r="F165">
            <v>11.6859</v>
          </cell>
          <cell r="G165">
            <v>113.62390000000001</v>
          </cell>
          <cell r="H165">
            <v>3.9E-2</v>
          </cell>
          <cell r="I165">
            <v>13.4514</v>
          </cell>
          <cell r="J165">
            <v>61.471699999999998</v>
          </cell>
          <cell r="K165">
            <v>541.41</v>
          </cell>
          <cell r="L165">
            <v>29.2944</v>
          </cell>
          <cell r="M165">
            <v>5.1955999999999998</v>
          </cell>
          <cell r="N165">
            <v>581.99419999999998</v>
          </cell>
          <cell r="O165">
            <v>27.547899999999998</v>
          </cell>
          <cell r="P165">
            <v>23.6722</v>
          </cell>
          <cell r="Q165">
            <v>355.92309999999998</v>
          </cell>
          <cell r="R165">
            <v>3.7006999999999999</v>
          </cell>
          <cell r="S165">
            <v>848.60500000000002</v>
          </cell>
          <cell r="T165">
            <v>135.35249999999999</v>
          </cell>
          <cell r="U165">
            <v>41.870399999999997</v>
          </cell>
          <cell r="V165">
            <v>207.99369999999999</v>
          </cell>
          <cell r="W165">
            <v>234.3546</v>
          </cell>
          <cell r="X165">
            <v>57.615200000000002</v>
          </cell>
          <cell r="Y165">
            <v>135.74940000000001</v>
          </cell>
          <cell r="Z165">
            <v>2.2863000000000002</v>
          </cell>
          <cell r="AA165">
            <v>1.8567</v>
          </cell>
          <cell r="AB165">
            <v>299.1891</v>
          </cell>
          <cell r="AC165">
            <v>10.664400000000001</v>
          </cell>
          <cell r="AD165">
            <v>4.6399999999999997E-2</v>
          </cell>
          <cell r="AE165">
            <v>10.4117</v>
          </cell>
          <cell r="AF165">
            <v>18.402799999999999</v>
          </cell>
          <cell r="AG165">
            <v>1.5102</v>
          </cell>
          <cell r="AH165">
            <v>77.090199999999996</v>
          </cell>
          <cell r="AI165">
            <v>69.876199999999997</v>
          </cell>
          <cell r="AJ165">
            <v>13.4514</v>
          </cell>
          <cell r="AK165">
            <v>49.189500000000002</v>
          </cell>
          <cell r="AL165">
            <v>300.83859999999999</v>
          </cell>
          <cell r="AM165">
            <v>45.069600000000001</v>
          </cell>
          <cell r="AN165">
            <v>458.35770000000002</v>
          </cell>
          <cell r="AO165">
            <v>676.21389999999997</v>
          </cell>
        </row>
        <row r="166">
          <cell r="C166">
            <v>283.10019999999997</v>
          </cell>
          <cell r="D166">
            <v>33.302599999999998</v>
          </cell>
          <cell r="E166">
            <v>747.80399999999997</v>
          </cell>
          <cell r="F166">
            <v>11.6806</v>
          </cell>
          <cell r="G166">
            <v>113.59829999999999</v>
          </cell>
          <cell r="H166">
            <v>3.9E-2</v>
          </cell>
          <cell r="I166">
            <v>13.448399999999999</v>
          </cell>
          <cell r="J166">
            <v>61.472700000000003</v>
          </cell>
          <cell r="K166">
            <v>541.16</v>
          </cell>
          <cell r="L166">
            <v>29.287800000000001</v>
          </cell>
          <cell r="M166">
            <v>5.1763000000000003</v>
          </cell>
          <cell r="N166">
            <v>581.86289999999997</v>
          </cell>
          <cell r="O166">
            <v>27.541599999999999</v>
          </cell>
          <cell r="P166">
            <v>23.666899999999998</v>
          </cell>
          <cell r="Q166">
            <v>356.23</v>
          </cell>
          <cell r="R166">
            <v>3.6989999999999998</v>
          </cell>
          <cell r="S166">
            <v>848.21320000000003</v>
          </cell>
          <cell r="T166">
            <v>135.29</v>
          </cell>
          <cell r="U166">
            <v>41.864100000000001</v>
          </cell>
          <cell r="V166">
            <v>207.94669999999999</v>
          </cell>
          <cell r="W166">
            <v>234.30170000000001</v>
          </cell>
          <cell r="X166">
            <v>57.634799999999998</v>
          </cell>
          <cell r="Y166">
            <v>135.86760000000001</v>
          </cell>
          <cell r="Z166">
            <v>2.2858000000000001</v>
          </cell>
          <cell r="AA166">
            <v>1.8576999999999999</v>
          </cell>
          <cell r="AB166">
            <v>298.92649999999998</v>
          </cell>
          <cell r="AC166">
            <v>10.6541</v>
          </cell>
          <cell r="AD166">
            <v>4.6399999999999997E-2</v>
          </cell>
          <cell r="AE166">
            <v>10.4069</v>
          </cell>
          <cell r="AF166">
            <v>18.287700000000001</v>
          </cell>
          <cell r="AG166">
            <v>1.5095000000000001</v>
          </cell>
          <cell r="AH166">
            <v>77.072800000000001</v>
          </cell>
          <cell r="AI166">
            <v>69.860399999999998</v>
          </cell>
          <cell r="AJ166">
            <v>13.446</v>
          </cell>
          <cell r="AK166">
            <v>49.153599999999997</v>
          </cell>
          <cell r="AL166">
            <v>301.10669999999999</v>
          </cell>
          <cell r="AM166">
            <v>44.865299999999998</v>
          </cell>
          <cell r="AN166">
            <v>458.2543</v>
          </cell>
          <cell r="AO166">
            <v>675.47649999999999</v>
          </cell>
        </row>
        <row r="167">
          <cell r="C167">
            <v>283.10019999999997</v>
          </cell>
          <cell r="D167">
            <v>33.302599999999998</v>
          </cell>
          <cell r="E167">
            <v>747.80399999999997</v>
          </cell>
          <cell r="F167">
            <v>11.6806</v>
          </cell>
          <cell r="G167">
            <v>113.59829999999999</v>
          </cell>
          <cell r="H167">
            <v>3.9E-2</v>
          </cell>
          <cell r="I167">
            <v>13.448399999999999</v>
          </cell>
          <cell r="J167">
            <v>61.472700000000003</v>
          </cell>
          <cell r="K167">
            <v>541.16</v>
          </cell>
          <cell r="L167">
            <v>29.287800000000001</v>
          </cell>
          <cell r="M167">
            <v>5.1763000000000003</v>
          </cell>
          <cell r="N167">
            <v>581.86289999999997</v>
          </cell>
          <cell r="O167">
            <v>27.541599999999999</v>
          </cell>
          <cell r="P167">
            <v>23.666899999999998</v>
          </cell>
          <cell r="Q167">
            <v>356.23</v>
          </cell>
          <cell r="R167">
            <v>3.6989999999999998</v>
          </cell>
          <cell r="S167">
            <v>848.21320000000003</v>
          </cell>
          <cell r="T167">
            <v>135.29</v>
          </cell>
          <cell r="U167">
            <v>41.864100000000001</v>
          </cell>
          <cell r="V167">
            <v>207.94669999999999</v>
          </cell>
          <cell r="W167">
            <v>234.30170000000001</v>
          </cell>
          <cell r="X167">
            <v>57.634799999999998</v>
          </cell>
          <cell r="Y167">
            <v>135.86760000000001</v>
          </cell>
          <cell r="Z167">
            <v>2.2858000000000001</v>
          </cell>
          <cell r="AA167">
            <v>1.8576999999999999</v>
          </cell>
          <cell r="AB167">
            <v>298.92649999999998</v>
          </cell>
          <cell r="AC167">
            <v>10.6541</v>
          </cell>
          <cell r="AD167">
            <v>4.6399999999999997E-2</v>
          </cell>
          <cell r="AE167">
            <v>10.4069</v>
          </cell>
          <cell r="AF167">
            <v>18.287700000000001</v>
          </cell>
          <cell r="AG167">
            <v>1.5095000000000001</v>
          </cell>
          <cell r="AH167">
            <v>77.072800000000001</v>
          </cell>
          <cell r="AI167">
            <v>69.860399999999998</v>
          </cell>
          <cell r="AJ167">
            <v>13.446</v>
          </cell>
          <cell r="AK167">
            <v>49.153599999999997</v>
          </cell>
          <cell r="AL167">
            <v>301.10669999999999</v>
          </cell>
          <cell r="AM167">
            <v>44.865299999999998</v>
          </cell>
          <cell r="AN167">
            <v>458.2543</v>
          </cell>
          <cell r="AO167">
            <v>675.47649999999999</v>
          </cell>
        </row>
        <row r="168">
          <cell r="C168">
            <v>283.10019999999997</v>
          </cell>
          <cell r="D168">
            <v>33.302599999999998</v>
          </cell>
          <cell r="E168">
            <v>747.80399999999997</v>
          </cell>
          <cell r="F168">
            <v>11.6806</v>
          </cell>
          <cell r="G168">
            <v>113.59829999999999</v>
          </cell>
          <cell r="H168">
            <v>3.9E-2</v>
          </cell>
          <cell r="I168">
            <v>13.448399999999999</v>
          </cell>
          <cell r="J168">
            <v>61.472700000000003</v>
          </cell>
          <cell r="K168">
            <v>541.16</v>
          </cell>
          <cell r="L168">
            <v>29.287800000000001</v>
          </cell>
          <cell r="M168">
            <v>5.1763000000000003</v>
          </cell>
          <cell r="N168">
            <v>581.86289999999997</v>
          </cell>
          <cell r="O168">
            <v>27.541599999999999</v>
          </cell>
          <cell r="P168">
            <v>23.666899999999998</v>
          </cell>
          <cell r="Q168">
            <v>356.23</v>
          </cell>
          <cell r="R168">
            <v>3.6989999999999998</v>
          </cell>
          <cell r="S168">
            <v>848.21320000000003</v>
          </cell>
          <cell r="T168">
            <v>135.29</v>
          </cell>
          <cell r="U168">
            <v>41.864100000000001</v>
          </cell>
          <cell r="V168">
            <v>207.94669999999999</v>
          </cell>
          <cell r="W168">
            <v>234.30170000000001</v>
          </cell>
          <cell r="X168">
            <v>57.634799999999998</v>
          </cell>
          <cell r="Y168">
            <v>135.86760000000001</v>
          </cell>
          <cell r="Z168">
            <v>2.2858000000000001</v>
          </cell>
          <cell r="AA168">
            <v>1.8576999999999999</v>
          </cell>
          <cell r="AB168">
            <v>298.92649999999998</v>
          </cell>
          <cell r="AC168">
            <v>10.6541</v>
          </cell>
          <cell r="AD168">
            <v>4.6399999999999997E-2</v>
          </cell>
          <cell r="AE168">
            <v>10.4069</v>
          </cell>
          <cell r="AF168">
            <v>18.287700000000001</v>
          </cell>
          <cell r="AG168">
            <v>1.5095000000000001</v>
          </cell>
          <cell r="AH168">
            <v>77.072800000000001</v>
          </cell>
          <cell r="AI168">
            <v>69.860399999999998</v>
          </cell>
          <cell r="AJ168">
            <v>13.446</v>
          </cell>
          <cell r="AK168">
            <v>49.153599999999997</v>
          </cell>
          <cell r="AL168">
            <v>301.10669999999999</v>
          </cell>
          <cell r="AM168">
            <v>44.865299999999998</v>
          </cell>
          <cell r="AN168">
            <v>458.2543</v>
          </cell>
          <cell r="AO168">
            <v>675.47649999999999</v>
          </cell>
        </row>
        <row r="169">
          <cell r="C169">
            <v>284.39150000000001</v>
          </cell>
          <cell r="D169">
            <v>33.392499999999998</v>
          </cell>
          <cell r="E169">
            <v>748.84519999999998</v>
          </cell>
          <cell r="F169">
            <v>11.6762</v>
          </cell>
          <cell r="G169">
            <v>113.9049</v>
          </cell>
          <cell r="H169">
            <v>3.9E-2</v>
          </cell>
          <cell r="I169">
            <v>13.4847</v>
          </cell>
          <cell r="J169">
            <v>61.640300000000003</v>
          </cell>
          <cell r="K169">
            <v>540.96</v>
          </cell>
          <cell r="L169">
            <v>29.366900000000001</v>
          </cell>
          <cell r="M169">
            <v>5.1809000000000003</v>
          </cell>
          <cell r="N169">
            <v>583.43380000000002</v>
          </cell>
          <cell r="O169">
            <v>27.616</v>
          </cell>
          <cell r="P169">
            <v>23.730799999999999</v>
          </cell>
          <cell r="Q169">
            <v>356.63720000000001</v>
          </cell>
          <cell r="R169">
            <v>3.6951000000000001</v>
          </cell>
          <cell r="S169">
            <v>847.89970000000005</v>
          </cell>
          <cell r="T169">
            <v>135.24</v>
          </cell>
          <cell r="U169">
            <v>41.887500000000003</v>
          </cell>
          <cell r="V169">
            <v>208.50810000000001</v>
          </cell>
          <cell r="W169">
            <v>234.9342</v>
          </cell>
          <cell r="X169">
            <v>57.772199999999998</v>
          </cell>
          <cell r="Y169">
            <v>136.1053</v>
          </cell>
          <cell r="Z169">
            <v>2.2919</v>
          </cell>
          <cell r="AA169">
            <v>1.8571</v>
          </cell>
          <cell r="AB169">
            <v>298.46800000000002</v>
          </cell>
          <cell r="AC169">
            <v>10.6791</v>
          </cell>
          <cell r="AD169">
            <v>4.58E-2</v>
          </cell>
          <cell r="AE169">
            <v>10.4031</v>
          </cell>
          <cell r="AF169">
            <v>18.368600000000001</v>
          </cell>
          <cell r="AG169">
            <v>1.4851000000000001</v>
          </cell>
          <cell r="AH169">
            <v>77.280900000000003</v>
          </cell>
          <cell r="AI169">
            <v>70.049000000000007</v>
          </cell>
          <cell r="AJ169">
            <v>13.4954</v>
          </cell>
          <cell r="AK169">
            <v>49.349299999999999</v>
          </cell>
          <cell r="AL169">
            <v>301.74119999999999</v>
          </cell>
          <cell r="AM169">
            <v>44.442500000000003</v>
          </cell>
          <cell r="AN169">
            <v>459.4914</v>
          </cell>
          <cell r="AO169">
            <v>674.76020000000005</v>
          </cell>
        </row>
        <row r="170">
          <cell r="C170">
            <v>284</v>
          </cell>
          <cell r="D170">
            <v>33.305300000000003</v>
          </cell>
          <cell r="E170">
            <v>744.9461</v>
          </cell>
          <cell r="F170">
            <v>11.6732</v>
          </cell>
          <cell r="G170">
            <v>113.6073</v>
          </cell>
          <cell r="H170">
            <v>3.9E-2</v>
          </cell>
          <cell r="I170">
            <v>13.4495</v>
          </cell>
          <cell r="J170">
            <v>61.476799999999997</v>
          </cell>
          <cell r="K170">
            <v>540.82000000000005</v>
          </cell>
          <cell r="L170">
            <v>29.290099999999999</v>
          </cell>
          <cell r="M170">
            <v>5.1615000000000002</v>
          </cell>
          <cell r="N170">
            <v>581.90940000000001</v>
          </cell>
          <cell r="O170">
            <v>27.543800000000001</v>
          </cell>
          <cell r="P170">
            <v>23.668700000000001</v>
          </cell>
          <cell r="Q170">
            <v>354.85160000000002</v>
          </cell>
          <cell r="R170">
            <v>3.6941000000000002</v>
          </cell>
          <cell r="S170">
            <v>847.68029999999999</v>
          </cell>
          <cell r="T170">
            <v>135.20500000000001</v>
          </cell>
          <cell r="U170">
            <v>41.915300000000002</v>
          </cell>
          <cell r="V170">
            <v>207.9633</v>
          </cell>
          <cell r="W170">
            <v>234.32040000000001</v>
          </cell>
          <cell r="X170">
            <v>57.404800000000002</v>
          </cell>
          <cell r="Y170">
            <v>137.07740000000001</v>
          </cell>
          <cell r="Z170">
            <v>2.2858999999999998</v>
          </cell>
          <cell r="AA170">
            <v>1.8566</v>
          </cell>
          <cell r="AB170">
            <v>297.76549999999997</v>
          </cell>
          <cell r="AC170">
            <v>10.6717</v>
          </cell>
          <cell r="AD170">
            <v>4.5400000000000003E-2</v>
          </cell>
          <cell r="AE170">
            <v>10.400399999999999</v>
          </cell>
          <cell r="AF170">
            <v>18.420100000000001</v>
          </cell>
          <cell r="AG170">
            <v>1.4846999999999999</v>
          </cell>
          <cell r="AH170">
            <v>77.078999999999994</v>
          </cell>
          <cell r="AI170">
            <v>69.866</v>
          </cell>
          <cell r="AJ170">
            <v>13.5169</v>
          </cell>
          <cell r="AK170">
            <v>49.172800000000002</v>
          </cell>
          <cell r="AL170">
            <v>301.07139999999998</v>
          </cell>
          <cell r="AM170">
            <v>44.425199999999997</v>
          </cell>
          <cell r="AN170">
            <v>458.29090000000002</v>
          </cell>
          <cell r="AO170">
            <v>673.65629999999999</v>
          </cell>
        </row>
        <row r="171">
          <cell r="C171">
            <v>284.73329999999999</v>
          </cell>
          <cell r="D171">
            <v>33.565100000000001</v>
          </cell>
          <cell r="E171">
            <v>744.58479999999997</v>
          </cell>
          <cell r="F171">
            <v>11.6706</v>
          </cell>
          <cell r="G171">
            <v>114.4936</v>
          </cell>
          <cell r="H171">
            <v>3.8899999999999997E-2</v>
          </cell>
          <cell r="I171">
            <v>13.554399999999999</v>
          </cell>
          <cell r="J171">
            <v>61.948</v>
          </cell>
          <cell r="K171">
            <v>540.70000000000005</v>
          </cell>
          <cell r="L171">
            <v>29.518599999999999</v>
          </cell>
          <cell r="M171">
            <v>5.1565000000000003</v>
          </cell>
          <cell r="N171">
            <v>586.44880000000001</v>
          </cell>
          <cell r="O171">
            <v>27.758700000000001</v>
          </cell>
          <cell r="P171">
            <v>23.853400000000001</v>
          </cell>
          <cell r="Q171">
            <v>354.89929999999998</v>
          </cell>
          <cell r="R171">
            <v>3.6932999999999998</v>
          </cell>
          <cell r="S171">
            <v>840.90200000000004</v>
          </cell>
          <cell r="T171">
            <v>135.17500000000001</v>
          </cell>
          <cell r="U171">
            <v>41.927399999999999</v>
          </cell>
          <cell r="V171">
            <v>209.5856</v>
          </cell>
          <cell r="W171">
            <v>236.14830000000001</v>
          </cell>
          <cell r="X171">
            <v>57.769300000000001</v>
          </cell>
          <cell r="Y171">
            <v>136.4933</v>
          </cell>
          <cell r="Z171">
            <v>2.3037999999999998</v>
          </cell>
          <cell r="AA171">
            <v>1.8568</v>
          </cell>
          <cell r="AB171">
            <v>297.63240000000002</v>
          </cell>
          <cell r="AC171">
            <v>10.7333</v>
          </cell>
          <cell r="AD171">
            <v>4.4499999999999998E-2</v>
          </cell>
          <cell r="AE171">
            <v>10.398099999999999</v>
          </cell>
          <cell r="AF171">
            <v>18.655200000000001</v>
          </cell>
          <cell r="AG171">
            <v>1.4843999999999999</v>
          </cell>
          <cell r="AH171">
            <v>77.680300000000003</v>
          </cell>
          <cell r="AI171">
            <v>70.411000000000001</v>
          </cell>
          <cell r="AJ171">
            <v>13.5883</v>
          </cell>
          <cell r="AK171">
            <v>49.8748</v>
          </cell>
          <cell r="AL171">
            <v>302.26830000000001</v>
          </cell>
          <cell r="AM171">
            <v>44.290900000000001</v>
          </cell>
          <cell r="AN171">
            <v>461.86590000000001</v>
          </cell>
          <cell r="AO171">
            <v>675.13660000000004</v>
          </cell>
        </row>
        <row r="172">
          <cell r="C172">
            <v>283.00900000000001</v>
          </cell>
          <cell r="D172">
            <v>33.343299999999999</v>
          </cell>
          <cell r="E172">
            <v>750.43219999999997</v>
          </cell>
          <cell r="F172">
            <v>11.661799999999999</v>
          </cell>
          <cell r="G172">
            <v>113.7371</v>
          </cell>
          <cell r="H172">
            <v>3.9E-2</v>
          </cell>
          <cell r="I172">
            <v>13.4648</v>
          </cell>
          <cell r="J172">
            <v>61.540399999999998</v>
          </cell>
          <cell r="K172">
            <v>540.29</v>
          </cell>
          <cell r="L172">
            <v>29.323599999999999</v>
          </cell>
          <cell r="M172">
            <v>5.1177999999999999</v>
          </cell>
          <cell r="N172">
            <v>582.57389999999998</v>
          </cell>
          <cell r="O172">
            <v>27.575299999999999</v>
          </cell>
          <cell r="P172">
            <v>23.695799999999998</v>
          </cell>
          <cell r="Q172">
            <v>354.98200000000003</v>
          </cell>
          <cell r="R172">
            <v>3.6905000000000001</v>
          </cell>
          <cell r="S172">
            <v>842.88610000000006</v>
          </cell>
          <cell r="T172">
            <v>135.07249999999999</v>
          </cell>
          <cell r="U172">
            <v>41.905999999999999</v>
          </cell>
          <cell r="V172">
            <v>208.20079999999999</v>
          </cell>
          <cell r="W172">
            <v>234.58799999999999</v>
          </cell>
          <cell r="X172">
            <v>57.6798</v>
          </cell>
          <cell r="Y172">
            <v>136.4179</v>
          </cell>
          <cell r="Z172">
            <v>2.2886000000000002</v>
          </cell>
          <cell r="AA172">
            <v>1.8579000000000001</v>
          </cell>
          <cell r="AB172">
            <v>297.31349999999998</v>
          </cell>
          <cell r="AC172">
            <v>10.707000000000001</v>
          </cell>
          <cell r="AD172">
            <v>4.5100000000000001E-2</v>
          </cell>
          <cell r="AE172">
            <v>10.3902</v>
          </cell>
          <cell r="AF172">
            <v>18.568000000000001</v>
          </cell>
          <cell r="AG172">
            <v>1.4833000000000001</v>
          </cell>
          <cell r="AH172">
            <v>77.167000000000002</v>
          </cell>
          <cell r="AI172">
            <v>69.945800000000006</v>
          </cell>
          <cell r="AJ172">
            <v>13.5451</v>
          </cell>
          <cell r="AK172">
            <v>49.595599999999997</v>
          </cell>
          <cell r="AL172">
            <v>300.78289999999998</v>
          </cell>
          <cell r="AM172">
            <v>44.321300000000001</v>
          </cell>
          <cell r="AN172">
            <v>458.8143</v>
          </cell>
          <cell r="AO172">
            <v>674.71140000000003</v>
          </cell>
        </row>
        <row r="173">
          <cell r="C173">
            <v>284.91370000000001</v>
          </cell>
          <cell r="D173">
            <v>34.010800000000003</v>
          </cell>
          <cell r="E173">
            <v>760.97429999999997</v>
          </cell>
          <cell r="F173">
            <v>11.661799999999999</v>
          </cell>
          <cell r="G173">
            <v>116.014</v>
          </cell>
          <cell r="H173">
            <v>3.9E-2</v>
          </cell>
          <cell r="I173">
            <v>13.734400000000001</v>
          </cell>
          <cell r="J173">
            <v>62.772300000000001</v>
          </cell>
          <cell r="K173">
            <v>540.29</v>
          </cell>
          <cell r="L173">
            <v>29.910599999999999</v>
          </cell>
          <cell r="M173">
            <v>5.1563999999999997</v>
          </cell>
          <cell r="N173">
            <v>594.2364</v>
          </cell>
          <cell r="O173">
            <v>28.127300000000002</v>
          </cell>
          <cell r="P173">
            <v>24.170100000000001</v>
          </cell>
          <cell r="Q173">
            <v>353.36700000000002</v>
          </cell>
          <cell r="R173">
            <v>3.6905000000000001</v>
          </cell>
          <cell r="S173">
            <v>842.88610000000006</v>
          </cell>
          <cell r="T173">
            <v>135.07249999999999</v>
          </cell>
          <cell r="U173">
            <v>41.898499999999999</v>
          </cell>
          <cell r="V173">
            <v>212.36879999999999</v>
          </cell>
          <cell r="W173">
            <v>239.2842</v>
          </cell>
          <cell r="X173">
            <v>58.514499999999998</v>
          </cell>
          <cell r="Y173">
            <v>137.1748</v>
          </cell>
          <cell r="Z173">
            <v>2.3344</v>
          </cell>
          <cell r="AA173">
            <v>1.8586</v>
          </cell>
          <cell r="AB173">
            <v>298.25959999999998</v>
          </cell>
          <cell r="AC173">
            <v>10.911099999999999</v>
          </cell>
          <cell r="AD173">
            <v>4.5400000000000003E-2</v>
          </cell>
          <cell r="AE173">
            <v>10.3902</v>
          </cell>
          <cell r="AF173">
            <v>19.012799999999999</v>
          </cell>
          <cell r="AG173">
            <v>1.4833000000000001</v>
          </cell>
          <cell r="AH173">
            <v>78.711799999999997</v>
          </cell>
          <cell r="AI173">
            <v>71.346000000000004</v>
          </cell>
          <cell r="AJ173">
            <v>13.764699999999999</v>
          </cell>
          <cell r="AK173">
            <v>51.0916</v>
          </cell>
          <cell r="AL173">
            <v>306.78410000000002</v>
          </cell>
          <cell r="AM173">
            <v>44.682000000000002</v>
          </cell>
          <cell r="AN173">
            <v>467.99919999999997</v>
          </cell>
          <cell r="AO173">
            <v>679.68439999999998</v>
          </cell>
        </row>
        <row r="174">
          <cell r="C174">
            <v>284.91370000000001</v>
          </cell>
          <cell r="D174">
            <v>34.010800000000003</v>
          </cell>
          <cell r="E174">
            <v>760.97429999999997</v>
          </cell>
          <cell r="F174">
            <v>11.661799999999999</v>
          </cell>
          <cell r="G174">
            <v>116.014</v>
          </cell>
          <cell r="H174">
            <v>3.9E-2</v>
          </cell>
          <cell r="I174">
            <v>13.734400000000001</v>
          </cell>
          <cell r="J174">
            <v>62.772300000000001</v>
          </cell>
          <cell r="K174">
            <v>540.29</v>
          </cell>
          <cell r="L174">
            <v>29.910599999999999</v>
          </cell>
          <cell r="M174">
            <v>5.1563999999999997</v>
          </cell>
          <cell r="N174">
            <v>594.2364</v>
          </cell>
          <cell r="O174">
            <v>28.127300000000002</v>
          </cell>
          <cell r="P174">
            <v>24.170100000000001</v>
          </cell>
          <cell r="Q174">
            <v>353.36700000000002</v>
          </cell>
          <cell r="R174">
            <v>3.6905000000000001</v>
          </cell>
          <cell r="S174">
            <v>842.88610000000006</v>
          </cell>
          <cell r="T174">
            <v>135.07249999999999</v>
          </cell>
          <cell r="U174">
            <v>41.898499999999999</v>
          </cell>
          <cell r="V174">
            <v>212.36879999999999</v>
          </cell>
          <cell r="W174">
            <v>239.2842</v>
          </cell>
          <cell r="X174">
            <v>58.514499999999998</v>
          </cell>
          <cell r="Y174">
            <v>137.1748</v>
          </cell>
          <cell r="Z174">
            <v>2.3344</v>
          </cell>
          <cell r="AA174">
            <v>1.8586</v>
          </cell>
          <cell r="AB174">
            <v>298.25959999999998</v>
          </cell>
          <cell r="AC174">
            <v>10.911099999999999</v>
          </cell>
          <cell r="AD174">
            <v>4.5400000000000003E-2</v>
          </cell>
          <cell r="AE174">
            <v>10.3902</v>
          </cell>
          <cell r="AF174">
            <v>19.012799999999999</v>
          </cell>
          <cell r="AG174">
            <v>1.4833000000000001</v>
          </cell>
          <cell r="AH174">
            <v>78.711799999999997</v>
          </cell>
          <cell r="AI174">
            <v>71.346000000000004</v>
          </cell>
          <cell r="AJ174">
            <v>13.764699999999999</v>
          </cell>
          <cell r="AK174">
            <v>51.0916</v>
          </cell>
          <cell r="AL174">
            <v>306.78410000000002</v>
          </cell>
          <cell r="AM174">
            <v>44.682000000000002</v>
          </cell>
          <cell r="AN174">
            <v>467.99919999999997</v>
          </cell>
          <cell r="AO174">
            <v>679.68439999999998</v>
          </cell>
        </row>
        <row r="175">
          <cell r="C175">
            <v>284.91370000000001</v>
          </cell>
          <cell r="D175">
            <v>34.010800000000003</v>
          </cell>
          <cell r="E175">
            <v>760.97429999999997</v>
          </cell>
          <cell r="F175">
            <v>11.661799999999999</v>
          </cell>
          <cell r="G175">
            <v>116.014</v>
          </cell>
          <cell r="H175">
            <v>3.9E-2</v>
          </cell>
          <cell r="I175">
            <v>13.734400000000001</v>
          </cell>
          <cell r="J175">
            <v>62.772300000000001</v>
          </cell>
          <cell r="K175">
            <v>540.29</v>
          </cell>
          <cell r="L175">
            <v>29.910599999999999</v>
          </cell>
          <cell r="M175">
            <v>5.1563999999999997</v>
          </cell>
          <cell r="N175">
            <v>594.2364</v>
          </cell>
          <cell r="O175">
            <v>28.127300000000002</v>
          </cell>
          <cell r="P175">
            <v>24.170100000000001</v>
          </cell>
          <cell r="Q175">
            <v>353.36700000000002</v>
          </cell>
          <cell r="R175">
            <v>3.6905000000000001</v>
          </cell>
          <cell r="S175">
            <v>842.88610000000006</v>
          </cell>
          <cell r="T175">
            <v>135.07249999999999</v>
          </cell>
          <cell r="U175">
            <v>41.898499999999999</v>
          </cell>
          <cell r="V175">
            <v>212.36879999999999</v>
          </cell>
          <cell r="W175">
            <v>239.2842</v>
          </cell>
          <cell r="X175">
            <v>58.514499999999998</v>
          </cell>
          <cell r="Y175">
            <v>137.1748</v>
          </cell>
          <cell r="Z175">
            <v>2.3344</v>
          </cell>
          <cell r="AA175">
            <v>1.8586</v>
          </cell>
          <cell r="AB175">
            <v>298.25959999999998</v>
          </cell>
          <cell r="AC175">
            <v>10.911099999999999</v>
          </cell>
          <cell r="AD175">
            <v>4.5400000000000003E-2</v>
          </cell>
          <cell r="AE175">
            <v>10.3902</v>
          </cell>
          <cell r="AF175">
            <v>19.012799999999999</v>
          </cell>
          <cell r="AG175">
            <v>1.4833000000000001</v>
          </cell>
          <cell r="AH175">
            <v>78.711799999999997</v>
          </cell>
          <cell r="AI175">
            <v>71.346000000000004</v>
          </cell>
          <cell r="AJ175">
            <v>13.764699999999999</v>
          </cell>
          <cell r="AK175">
            <v>51.0916</v>
          </cell>
          <cell r="AL175">
            <v>306.78410000000002</v>
          </cell>
          <cell r="AM175">
            <v>44.682000000000002</v>
          </cell>
          <cell r="AN175">
            <v>467.99919999999997</v>
          </cell>
          <cell r="AO175">
            <v>679.68439999999998</v>
          </cell>
        </row>
        <row r="176">
          <cell r="C176">
            <v>281.77870000000001</v>
          </cell>
          <cell r="D176">
            <v>33.673499999999997</v>
          </cell>
          <cell r="E176">
            <v>756.62450000000001</v>
          </cell>
          <cell r="F176">
            <v>11.655099999999999</v>
          </cell>
          <cell r="G176">
            <v>114.86320000000001</v>
          </cell>
          <cell r="H176">
            <v>3.8899999999999997E-2</v>
          </cell>
          <cell r="I176">
            <v>13.598100000000001</v>
          </cell>
          <cell r="J176">
            <v>62.150500000000001</v>
          </cell>
          <cell r="K176">
            <v>539.98</v>
          </cell>
          <cell r="L176">
            <v>29.613900000000001</v>
          </cell>
          <cell r="M176">
            <v>5.1204999999999998</v>
          </cell>
          <cell r="N176">
            <v>588.34180000000003</v>
          </cell>
          <cell r="O176">
            <v>27.848299999999998</v>
          </cell>
          <cell r="P176">
            <v>23.930399999999999</v>
          </cell>
          <cell r="Q176">
            <v>353.11450000000002</v>
          </cell>
          <cell r="R176">
            <v>3.6871</v>
          </cell>
          <cell r="S176">
            <v>847.69230000000005</v>
          </cell>
          <cell r="T176">
            <v>134.995</v>
          </cell>
          <cell r="U176">
            <v>41.874499999999998</v>
          </cell>
          <cell r="V176">
            <v>210.26220000000001</v>
          </cell>
          <cell r="W176">
            <v>236.91059999999999</v>
          </cell>
          <cell r="X176">
            <v>58.486199999999997</v>
          </cell>
          <cell r="Y176">
            <v>136.1893</v>
          </cell>
          <cell r="Z176">
            <v>2.3111999999999999</v>
          </cell>
          <cell r="AA176">
            <v>1.8588</v>
          </cell>
          <cell r="AB176">
            <v>297.25229999999999</v>
          </cell>
          <cell r="AC176">
            <v>10.7933</v>
          </cell>
          <cell r="AD176">
            <v>4.4299999999999999E-2</v>
          </cell>
          <cell r="AE176">
            <v>10.3842</v>
          </cell>
          <cell r="AF176">
            <v>18.855599999999999</v>
          </cell>
          <cell r="AG176">
            <v>1.4593</v>
          </cell>
          <cell r="AH176">
            <v>77.930999999999997</v>
          </cell>
          <cell r="AI176">
            <v>70.638300000000001</v>
          </cell>
          <cell r="AJ176">
            <v>13.643000000000001</v>
          </cell>
          <cell r="AK176">
            <v>50.918300000000002</v>
          </cell>
          <cell r="AL176">
            <v>303.00599999999997</v>
          </cell>
          <cell r="AM176">
            <v>43.832799999999999</v>
          </cell>
          <cell r="AN176">
            <v>463.35680000000002</v>
          </cell>
          <cell r="AO176">
            <v>675.58299999999997</v>
          </cell>
        </row>
        <row r="177">
          <cell r="C177">
            <v>282.01960000000003</v>
          </cell>
          <cell r="D177">
            <v>33.571100000000001</v>
          </cell>
          <cell r="E177">
            <v>753.34010000000001</v>
          </cell>
          <cell r="F177">
            <v>11.6441</v>
          </cell>
          <cell r="G177">
            <v>114.514</v>
          </cell>
          <cell r="H177">
            <v>3.8899999999999997E-2</v>
          </cell>
          <cell r="I177">
            <v>13.556800000000001</v>
          </cell>
          <cell r="J177">
            <v>61.963999999999999</v>
          </cell>
          <cell r="K177">
            <v>539.47</v>
          </cell>
          <cell r="L177">
            <v>29.523900000000001</v>
          </cell>
          <cell r="M177">
            <v>5.0998999999999999</v>
          </cell>
          <cell r="N177">
            <v>586.55319999999995</v>
          </cell>
          <cell r="O177">
            <v>27.7636</v>
          </cell>
          <cell r="P177">
            <v>23.857600000000001</v>
          </cell>
          <cell r="Q177">
            <v>351.9873</v>
          </cell>
          <cell r="R177">
            <v>3.6836000000000002</v>
          </cell>
          <cell r="S177">
            <v>845.5643</v>
          </cell>
          <cell r="T177">
            <v>134.86750000000001</v>
          </cell>
          <cell r="U177">
            <v>41.795699999999997</v>
          </cell>
          <cell r="V177">
            <v>209.62289999999999</v>
          </cell>
          <cell r="W177">
            <v>236.19030000000001</v>
          </cell>
          <cell r="X177">
            <v>58.474499999999999</v>
          </cell>
          <cell r="Y177">
            <v>135.95910000000001</v>
          </cell>
          <cell r="Z177">
            <v>2.3041999999999998</v>
          </cell>
          <cell r="AA177">
            <v>1.8545</v>
          </cell>
          <cell r="AB177">
            <v>296.82459999999998</v>
          </cell>
          <cell r="AC177">
            <v>10.7605</v>
          </cell>
          <cell r="AD177">
            <v>4.41E-2</v>
          </cell>
          <cell r="AE177">
            <v>10.3744</v>
          </cell>
          <cell r="AF177">
            <v>18.7578</v>
          </cell>
          <cell r="AG177">
            <v>1.4579</v>
          </cell>
          <cell r="AH177">
            <v>77.694100000000006</v>
          </cell>
          <cell r="AI177">
            <v>70.423500000000004</v>
          </cell>
          <cell r="AJ177">
            <v>13.6256</v>
          </cell>
          <cell r="AK177">
            <v>50.9208</v>
          </cell>
          <cell r="AL177">
            <v>301.92689999999999</v>
          </cell>
          <cell r="AM177">
            <v>43.815600000000003</v>
          </cell>
          <cell r="AN177">
            <v>461.94819999999999</v>
          </cell>
          <cell r="AO177">
            <v>674.34760000000006</v>
          </cell>
        </row>
        <row r="178">
          <cell r="C178">
            <v>279.16840000000002</v>
          </cell>
          <cell r="D178">
            <v>33.353400000000001</v>
          </cell>
          <cell r="E178">
            <v>751.15030000000002</v>
          </cell>
          <cell r="F178">
            <v>11.6365</v>
          </cell>
          <cell r="G178">
            <v>113.7714</v>
          </cell>
          <cell r="H178">
            <v>3.8899999999999997E-2</v>
          </cell>
          <cell r="I178">
            <v>13.4689</v>
          </cell>
          <cell r="J178">
            <v>61.563099999999999</v>
          </cell>
          <cell r="K178">
            <v>539.12</v>
          </cell>
          <cell r="L178">
            <v>29.3324</v>
          </cell>
          <cell r="M178">
            <v>5.0103999999999997</v>
          </cell>
          <cell r="N178">
            <v>582.74990000000003</v>
          </cell>
          <cell r="O178">
            <v>27.583600000000001</v>
          </cell>
          <cell r="P178">
            <v>23.7029</v>
          </cell>
          <cell r="Q178">
            <v>351.09609999999998</v>
          </cell>
          <cell r="R178">
            <v>3.6812999999999998</v>
          </cell>
          <cell r="S178">
            <v>843.69330000000002</v>
          </cell>
          <cell r="T178">
            <v>134.78</v>
          </cell>
          <cell r="U178">
            <v>41.723399999999998</v>
          </cell>
          <cell r="V178">
            <v>208.2637</v>
          </cell>
          <cell r="W178">
            <v>234.65889999999999</v>
          </cell>
          <cell r="X178">
            <v>58.417000000000002</v>
          </cell>
          <cell r="Y178">
            <v>134.81960000000001</v>
          </cell>
          <cell r="Z178">
            <v>2.2892000000000001</v>
          </cell>
          <cell r="AA178">
            <v>1.8501000000000001</v>
          </cell>
          <cell r="AB178">
            <v>296.06040000000002</v>
          </cell>
          <cell r="AC178">
            <v>10.700699999999999</v>
          </cell>
          <cell r="AD178">
            <v>4.2900000000000001E-2</v>
          </cell>
          <cell r="AE178">
            <v>10.367699999999999</v>
          </cell>
          <cell r="AF178">
            <v>18.6037</v>
          </cell>
          <cell r="AG178">
            <v>1.4570000000000001</v>
          </cell>
          <cell r="AH178">
            <v>77.190299999999993</v>
          </cell>
          <cell r="AI178">
            <v>69.966899999999995</v>
          </cell>
          <cell r="AJ178">
            <v>13.527699999999999</v>
          </cell>
          <cell r="AK178">
            <v>50.357500000000002</v>
          </cell>
          <cell r="AL178">
            <v>300.99220000000003</v>
          </cell>
          <cell r="AM178">
            <v>43.709800000000001</v>
          </cell>
          <cell r="AN178">
            <v>458.9529</v>
          </cell>
          <cell r="AO178">
            <v>672.61030000000005</v>
          </cell>
        </row>
        <row r="179">
          <cell r="C179">
            <v>278.68970000000002</v>
          </cell>
          <cell r="D179">
            <v>33.498699999999999</v>
          </cell>
          <cell r="E179">
            <v>760.14639999999997</v>
          </cell>
          <cell r="F179">
            <v>11.633900000000001</v>
          </cell>
          <cell r="G179">
            <v>114.2672</v>
          </cell>
          <cell r="H179">
            <v>3.8800000000000001E-2</v>
          </cell>
          <cell r="I179">
            <v>13.5276</v>
          </cell>
          <cell r="J179">
            <v>61.829700000000003</v>
          </cell>
          <cell r="K179">
            <v>539</v>
          </cell>
          <cell r="L179">
            <v>29.4603</v>
          </cell>
          <cell r="M179">
            <v>5.0625999999999998</v>
          </cell>
          <cell r="N179">
            <v>585.28930000000003</v>
          </cell>
          <cell r="O179">
            <v>27.703800000000001</v>
          </cell>
          <cell r="P179">
            <v>23.8062</v>
          </cell>
          <cell r="Q179">
            <v>352.51819999999998</v>
          </cell>
          <cell r="R179">
            <v>3.6804000000000001</v>
          </cell>
          <cell r="S179">
            <v>843.50549999999998</v>
          </cell>
          <cell r="T179">
            <v>134.75</v>
          </cell>
          <cell r="U179">
            <v>41.689500000000002</v>
          </cell>
          <cell r="V179">
            <v>209.1713</v>
          </cell>
          <cell r="W179">
            <v>235.6814</v>
          </cell>
          <cell r="X179">
            <v>58.392800000000001</v>
          </cell>
          <cell r="Y179">
            <v>135.149</v>
          </cell>
          <cell r="Z179">
            <v>2.2991999999999999</v>
          </cell>
          <cell r="AA179">
            <v>1.8534999999999999</v>
          </cell>
          <cell r="AB179">
            <v>295.84289999999999</v>
          </cell>
          <cell r="AC179">
            <v>10.768700000000001</v>
          </cell>
          <cell r="AD179">
            <v>4.2000000000000003E-2</v>
          </cell>
          <cell r="AE179">
            <v>10.365399999999999</v>
          </cell>
          <cell r="AF179">
            <v>18.802099999999999</v>
          </cell>
          <cell r="AG179">
            <v>1.4567000000000001</v>
          </cell>
          <cell r="AH179">
            <v>77.526700000000005</v>
          </cell>
          <cell r="AI179">
            <v>70.271799999999999</v>
          </cell>
          <cell r="AJ179">
            <v>13.544700000000001</v>
          </cell>
          <cell r="AK179">
            <v>50.391100000000002</v>
          </cell>
          <cell r="AL179">
            <v>303.17860000000002</v>
          </cell>
          <cell r="AM179">
            <v>43.436900000000001</v>
          </cell>
          <cell r="AN179">
            <v>460.95280000000002</v>
          </cell>
          <cell r="AO179">
            <v>673.34519999999998</v>
          </cell>
        </row>
        <row r="180">
          <cell r="C180">
            <v>278.24209999999999</v>
          </cell>
          <cell r="D180">
            <v>33.384300000000003</v>
          </cell>
          <cell r="E180">
            <v>760.93719999999996</v>
          </cell>
          <cell r="F180">
            <v>11.626799999999999</v>
          </cell>
          <cell r="G180">
            <v>113.8768</v>
          </cell>
          <cell r="H180">
            <v>3.8800000000000001E-2</v>
          </cell>
          <cell r="I180">
            <v>13.481400000000001</v>
          </cell>
          <cell r="J180">
            <v>61.635800000000003</v>
          </cell>
          <cell r="K180">
            <v>538.66999999999996</v>
          </cell>
          <cell r="L180">
            <v>29.3596</v>
          </cell>
          <cell r="M180">
            <v>5.1150000000000002</v>
          </cell>
          <cell r="N180">
            <v>583.28949999999998</v>
          </cell>
          <cell r="O180">
            <v>27.609200000000001</v>
          </cell>
          <cell r="P180">
            <v>23.724900000000002</v>
          </cell>
          <cell r="Q180">
            <v>353.31319999999999</v>
          </cell>
          <cell r="R180">
            <v>3.6781999999999999</v>
          </cell>
          <cell r="S180">
            <v>840.35879999999997</v>
          </cell>
          <cell r="T180">
            <v>134.66749999999999</v>
          </cell>
          <cell r="U180">
            <v>41.611899999999999</v>
          </cell>
          <cell r="V180">
            <v>208.45650000000001</v>
          </cell>
          <cell r="W180">
            <v>234.87610000000001</v>
          </cell>
          <cell r="X180">
            <v>58.445</v>
          </cell>
          <cell r="Y180">
            <v>135.43780000000001</v>
          </cell>
          <cell r="Z180">
            <v>2.2913999999999999</v>
          </cell>
          <cell r="AA180">
            <v>1.8511</v>
          </cell>
          <cell r="AB180">
            <v>295.8383</v>
          </cell>
          <cell r="AC180">
            <v>10.7805</v>
          </cell>
          <cell r="AD180">
            <v>4.2299999999999997E-2</v>
          </cell>
          <cell r="AE180">
            <v>10.359</v>
          </cell>
          <cell r="AF180">
            <v>18.836200000000002</v>
          </cell>
          <cell r="AG180">
            <v>1.4558</v>
          </cell>
          <cell r="AH180">
            <v>77.261799999999994</v>
          </cell>
          <cell r="AI180">
            <v>70.031700000000001</v>
          </cell>
          <cell r="AJ180">
            <v>13.535</v>
          </cell>
          <cell r="AK180">
            <v>50.1997</v>
          </cell>
          <cell r="AL180">
            <v>302.85980000000001</v>
          </cell>
          <cell r="AM180">
            <v>43.345700000000001</v>
          </cell>
          <cell r="AN180">
            <v>459.37779999999998</v>
          </cell>
          <cell r="AO180">
            <v>672.67579999999998</v>
          </cell>
        </row>
        <row r="181">
          <cell r="C181">
            <v>278.24209999999999</v>
          </cell>
          <cell r="D181">
            <v>33.384300000000003</v>
          </cell>
          <cell r="E181">
            <v>760.93719999999996</v>
          </cell>
          <cell r="F181">
            <v>11.626799999999999</v>
          </cell>
          <cell r="G181">
            <v>113.8768</v>
          </cell>
          <cell r="H181">
            <v>3.8800000000000001E-2</v>
          </cell>
          <cell r="I181">
            <v>13.481400000000001</v>
          </cell>
          <cell r="J181">
            <v>61.635800000000003</v>
          </cell>
          <cell r="K181">
            <v>538.66999999999996</v>
          </cell>
          <cell r="L181">
            <v>29.3596</v>
          </cell>
          <cell r="M181">
            <v>5.1150000000000002</v>
          </cell>
          <cell r="N181">
            <v>583.28949999999998</v>
          </cell>
          <cell r="O181">
            <v>27.609200000000001</v>
          </cell>
          <cell r="P181">
            <v>23.724900000000002</v>
          </cell>
          <cell r="Q181">
            <v>353.31319999999999</v>
          </cell>
          <cell r="R181">
            <v>3.6781999999999999</v>
          </cell>
          <cell r="S181">
            <v>840.35879999999997</v>
          </cell>
          <cell r="T181">
            <v>134.66749999999999</v>
          </cell>
          <cell r="U181">
            <v>41.611899999999999</v>
          </cell>
          <cell r="V181">
            <v>208.45650000000001</v>
          </cell>
          <cell r="W181">
            <v>234.87610000000001</v>
          </cell>
          <cell r="X181">
            <v>58.445</v>
          </cell>
          <cell r="Y181">
            <v>135.43780000000001</v>
          </cell>
          <cell r="Z181">
            <v>2.2913999999999999</v>
          </cell>
          <cell r="AA181">
            <v>1.8511</v>
          </cell>
          <cell r="AB181">
            <v>295.8383</v>
          </cell>
          <cell r="AC181">
            <v>10.7805</v>
          </cell>
          <cell r="AD181">
            <v>4.2299999999999997E-2</v>
          </cell>
          <cell r="AE181">
            <v>10.359</v>
          </cell>
          <cell r="AF181">
            <v>18.836200000000002</v>
          </cell>
          <cell r="AG181">
            <v>1.4558</v>
          </cell>
          <cell r="AH181">
            <v>77.261799999999994</v>
          </cell>
          <cell r="AI181">
            <v>70.031700000000001</v>
          </cell>
          <cell r="AJ181">
            <v>13.535</v>
          </cell>
          <cell r="AK181">
            <v>50.1997</v>
          </cell>
          <cell r="AL181">
            <v>302.85980000000001</v>
          </cell>
          <cell r="AM181">
            <v>43.345700000000001</v>
          </cell>
          <cell r="AN181">
            <v>459.37779999999998</v>
          </cell>
          <cell r="AO181">
            <v>672.67579999999998</v>
          </cell>
        </row>
        <row r="182">
          <cell r="C182">
            <v>278.24209999999999</v>
          </cell>
          <cell r="D182">
            <v>33.384300000000003</v>
          </cell>
          <cell r="E182">
            <v>760.93719999999996</v>
          </cell>
          <cell r="F182">
            <v>11.626799999999999</v>
          </cell>
          <cell r="G182">
            <v>113.8768</v>
          </cell>
          <cell r="H182">
            <v>3.8800000000000001E-2</v>
          </cell>
          <cell r="I182">
            <v>13.481400000000001</v>
          </cell>
          <cell r="J182">
            <v>61.635800000000003</v>
          </cell>
          <cell r="K182">
            <v>538.66999999999996</v>
          </cell>
          <cell r="L182">
            <v>29.3596</v>
          </cell>
          <cell r="M182">
            <v>5.1150000000000002</v>
          </cell>
          <cell r="N182">
            <v>583.28949999999998</v>
          </cell>
          <cell r="O182">
            <v>27.609200000000001</v>
          </cell>
          <cell r="P182">
            <v>23.724900000000002</v>
          </cell>
          <cell r="Q182">
            <v>353.31319999999999</v>
          </cell>
          <cell r="R182">
            <v>3.6781999999999999</v>
          </cell>
          <cell r="S182">
            <v>840.35879999999997</v>
          </cell>
          <cell r="T182">
            <v>134.66749999999999</v>
          </cell>
          <cell r="U182">
            <v>41.611899999999999</v>
          </cell>
          <cell r="V182">
            <v>208.45650000000001</v>
          </cell>
          <cell r="W182">
            <v>234.87610000000001</v>
          </cell>
          <cell r="X182">
            <v>58.445</v>
          </cell>
          <cell r="Y182">
            <v>135.43780000000001</v>
          </cell>
          <cell r="Z182">
            <v>2.2913999999999999</v>
          </cell>
          <cell r="AA182">
            <v>1.8511</v>
          </cell>
          <cell r="AB182">
            <v>295.8383</v>
          </cell>
          <cell r="AC182">
            <v>10.7805</v>
          </cell>
          <cell r="AD182">
            <v>4.2299999999999997E-2</v>
          </cell>
          <cell r="AE182">
            <v>10.359</v>
          </cell>
          <cell r="AF182">
            <v>18.836200000000002</v>
          </cell>
          <cell r="AG182">
            <v>1.4558</v>
          </cell>
          <cell r="AH182">
            <v>77.261799999999994</v>
          </cell>
          <cell r="AI182">
            <v>70.031700000000001</v>
          </cell>
          <cell r="AJ182">
            <v>13.535</v>
          </cell>
          <cell r="AK182">
            <v>50.1997</v>
          </cell>
          <cell r="AL182">
            <v>302.85980000000001</v>
          </cell>
          <cell r="AM182">
            <v>43.345700000000001</v>
          </cell>
          <cell r="AN182">
            <v>459.37779999999998</v>
          </cell>
          <cell r="AO182">
            <v>672.67579999999998</v>
          </cell>
        </row>
        <row r="183">
          <cell r="C183">
            <v>278.66910000000001</v>
          </cell>
          <cell r="D183">
            <v>33.6785</v>
          </cell>
          <cell r="E183">
            <v>761.96429999999998</v>
          </cell>
          <cell r="F183">
            <v>11.621600000000001</v>
          </cell>
          <cell r="G183">
            <v>114.8805</v>
          </cell>
          <cell r="H183">
            <v>3.8699999999999998E-2</v>
          </cell>
          <cell r="I183">
            <v>13.600199999999999</v>
          </cell>
          <cell r="J183">
            <v>62.175699999999999</v>
          </cell>
          <cell r="K183">
            <v>538.42999999999995</v>
          </cell>
          <cell r="L183">
            <v>29.618400000000001</v>
          </cell>
          <cell r="M183">
            <v>5.1784999999999997</v>
          </cell>
          <cell r="N183">
            <v>588.43050000000005</v>
          </cell>
          <cell r="O183">
            <v>27.852499999999999</v>
          </cell>
          <cell r="P183">
            <v>23.934000000000001</v>
          </cell>
          <cell r="Q183">
            <v>353.7878</v>
          </cell>
          <cell r="R183">
            <v>3.6753</v>
          </cell>
          <cell r="S183">
            <v>841.29690000000005</v>
          </cell>
          <cell r="T183">
            <v>134.60749999999999</v>
          </cell>
          <cell r="U183">
            <v>41.626800000000003</v>
          </cell>
          <cell r="V183">
            <v>210.29390000000001</v>
          </cell>
          <cell r="W183">
            <v>236.94630000000001</v>
          </cell>
          <cell r="X183">
            <v>58.450699999999998</v>
          </cell>
          <cell r="Y183">
            <v>136.0659</v>
          </cell>
          <cell r="Z183">
            <v>2.3115999999999999</v>
          </cell>
          <cell r="AA183">
            <v>1.8503000000000001</v>
          </cell>
          <cell r="AB183">
            <v>296.04360000000003</v>
          </cell>
          <cell r="AC183">
            <v>10.857900000000001</v>
          </cell>
          <cell r="AD183">
            <v>4.1399999999999999E-2</v>
          </cell>
          <cell r="AE183">
            <v>10.3544</v>
          </cell>
          <cell r="AF183">
            <v>19.043600000000001</v>
          </cell>
          <cell r="AG183">
            <v>1.4329000000000001</v>
          </cell>
          <cell r="AH183">
            <v>77.942800000000005</v>
          </cell>
          <cell r="AI183">
            <v>70.648899999999998</v>
          </cell>
          <cell r="AJ183">
            <v>13.676500000000001</v>
          </cell>
          <cell r="AK183">
            <v>50.650500000000001</v>
          </cell>
          <cell r="AL183">
            <v>304.84589999999997</v>
          </cell>
          <cell r="AM183">
            <v>43.428600000000003</v>
          </cell>
          <cell r="AN183">
            <v>463.42669999999998</v>
          </cell>
          <cell r="AO183">
            <v>674.4665</v>
          </cell>
        </row>
        <row r="184">
          <cell r="C184">
            <v>278.80970000000002</v>
          </cell>
          <cell r="D184">
            <v>33.677300000000002</v>
          </cell>
          <cell r="E184">
            <v>760.93529999999998</v>
          </cell>
          <cell r="F184">
            <v>11.583299999999999</v>
          </cell>
          <cell r="G184">
            <v>114.8762</v>
          </cell>
          <cell r="H184">
            <v>3.85E-2</v>
          </cell>
          <cell r="I184">
            <v>13.5997</v>
          </cell>
          <cell r="J184">
            <v>62.1843</v>
          </cell>
          <cell r="K184">
            <v>538.16</v>
          </cell>
          <cell r="L184">
            <v>29.6173</v>
          </cell>
          <cell r="M184">
            <v>5.2108999999999996</v>
          </cell>
          <cell r="N184">
            <v>588.40880000000004</v>
          </cell>
          <cell r="O184">
            <v>27.851500000000001</v>
          </cell>
          <cell r="P184">
            <v>23.9331</v>
          </cell>
          <cell r="Q184">
            <v>354.1533</v>
          </cell>
          <cell r="R184">
            <v>3.6734</v>
          </cell>
          <cell r="S184">
            <v>842.19090000000006</v>
          </cell>
          <cell r="T184">
            <v>134.54</v>
          </cell>
          <cell r="U184">
            <v>41.6021</v>
          </cell>
          <cell r="V184">
            <v>210.2861</v>
          </cell>
          <cell r="W184">
            <v>236.9376</v>
          </cell>
          <cell r="X184">
            <v>58.393300000000004</v>
          </cell>
          <cell r="Y184">
            <v>136.1088</v>
          </cell>
          <cell r="Z184">
            <v>2.3115000000000001</v>
          </cell>
          <cell r="AA184">
            <v>1.85</v>
          </cell>
          <cell r="AB184">
            <v>295.6927</v>
          </cell>
          <cell r="AC184">
            <v>10.9344</v>
          </cell>
          <cell r="AD184">
            <v>4.24E-2</v>
          </cell>
          <cell r="AE184">
            <v>10.3492</v>
          </cell>
          <cell r="AF184">
            <v>19.042899999999999</v>
          </cell>
          <cell r="AG184">
            <v>1.4321999999999999</v>
          </cell>
          <cell r="AH184">
            <v>77.939899999999994</v>
          </cell>
          <cell r="AI184">
            <v>70.646299999999997</v>
          </cell>
          <cell r="AJ184">
            <v>13.6982</v>
          </cell>
          <cell r="AK184">
            <v>50.265700000000002</v>
          </cell>
          <cell r="AL184">
            <v>304.4341</v>
          </cell>
          <cell r="AM184">
            <v>43.427</v>
          </cell>
          <cell r="AN184">
            <v>463.40960000000001</v>
          </cell>
          <cell r="AO184">
            <v>674.04729999999995</v>
          </cell>
        </row>
        <row r="185">
          <cell r="C185">
            <v>279.8005</v>
          </cell>
          <cell r="D185">
            <v>33.727800000000002</v>
          </cell>
          <cell r="E185">
            <v>761.95209999999997</v>
          </cell>
          <cell r="F185">
            <v>11.585900000000001</v>
          </cell>
          <cell r="G185">
            <v>115.04859999999999</v>
          </cell>
          <cell r="H185">
            <v>3.85E-2</v>
          </cell>
          <cell r="I185">
            <v>13.620100000000001</v>
          </cell>
          <cell r="J185">
            <v>62.313499999999998</v>
          </cell>
          <cell r="K185">
            <v>538.28</v>
          </cell>
          <cell r="L185">
            <v>29.6617</v>
          </cell>
          <cell r="M185">
            <v>5.2217000000000002</v>
          </cell>
          <cell r="N185">
            <v>589.29179999999997</v>
          </cell>
          <cell r="O185">
            <v>27.8933</v>
          </cell>
          <cell r="P185">
            <v>23.969000000000001</v>
          </cell>
          <cell r="Q185">
            <v>356.09989999999999</v>
          </cell>
          <cell r="R185">
            <v>3.6743000000000001</v>
          </cell>
          <cell r="S185">
            <v>843.69910000000004</v>
          </cell>
          <cell r="T185">
            <v>134.57</v>
          </cell>
          <cell r="U185">
            <v>41.631900000000002</v>
          </cell>
          <cell r="V185">
            <v>210.60169999999999</v>
          </cell>
          <cell r="W185">
            <v>237.29310000000001</v>
          </cell>
          <cell r="X185">
            <v>58.754899999999999</v>
          </cell>
          <cell r="Y185">
            <v>136.10120000000001</v>
          </cell>
          <cell r="Z185">
            <v>2.3149000000000002</v>
          </cell>
          <cell r="AA185">
            <v>1.8485</v>
          </cell>
          <cell r="AB185">
            <v>295.58949999999999</v>
          </cell>
          <cell r="AC185">
            <v>10.964</v>
          </cell>
          <cell r="AD185">
            <v>4.2999999999999997E-2</v>
          </cell>
          <cell r="AE185">
            <v>10.3515</v>
          </cell>
          <cell r="AF185">
            <v>19.054300000000001</v>
          </cell>
          <cell r="AG185">
            <v>1.4325000000000001</v>
          </cell>
          <cell r="AH185">
            <v>78.056899999999999</v>
          </cell>
          <cell r="AI185">
            <v>70.752399999999994</v>
          </cell>
          <cell r="AJ185">
            <v>13.7066</v>
          </cell>
          <cell r="AK185">
            <v>50.227800000000002</v>
          </cell>
          <cell r="AL185">
            <v>304.87090000000001</v>
          </cell>
          <cell r="AM185">
            <v>43.353999999999999</v>
          </cell>
          <cell r="AN185">
            <v>464.10500000000002</v>
          </cell>
          <cell r="AO185">
            <v>674.31489999999997</v>
          </cell>
        </row>
        <row r="186">
          <cell r="C186">
            <v>279.8005</v>
          </cell>
          <cell r="D186">
            <v>33.727800000000002</v>
          </cell>
          <cell r="E186">
            <v>761.95209999999997</v>
          </cell>
          <cell r="F186">
            <v>11.585900000000001</v>
          </cell>
          <cell r="G186">
            <v>115.04859999999999</v>
          </cell>
          <cell r="H186">
            <v>3.85E-2</v>
          </cell>
          <cell r="I186">
            <v>13.620100000000001</v>
          </cell>
          <cell r="J186">
            <v>62.313499999999998</v>
          </cell>
          <cell r="K186">
            <v>538.28</v>
          </cell>
          <cell r="L186">
            <v>29.6617</v>
          </cell>
          <cell r="M186">
            <v>5.2217000000000002</v>
          </cell>
          <cell r="N186">
            <v>589.29179999999997</v>
          </cell>
          <cell r="O186">
            <v>27.8933</v>
          </cell>
          <cell r="P186">
            <v>23.969000000000001</v>
          </cell>
          <cell r="Q186">
            <v>356.09989999999999</v>
          </cell>
          <cell r="R186">
            <v>3.6743000000000001</v>
          </cell>
          <cell r="S186">
            <v>843.69910000000004</v>
          </cell>
          <cell r="T186">
            <v>134.57</v>
          </cell>
          <cell r="U186">
            <v>41.631900000000002</v>
          </cell>
          <cell r="V186">
            <v>210.60169999999999</v>
          </cell>
          <cell r="W186">
            <v>237.29310000000001</v>
          </cell>
          <cell r="X186">
            <v>58.754899999999999</v>
          </cell>
          <cell r="Y186">
            <v>136.10120000000001</v>
          </cell>
          <cell r="Z186">
            <v>2.3149000000000002</v>
          </cell>
          <cell r="AA186">
            <v>1.8485</v>
          </cell>
          <cell r="AB186">
            <v>295.58949999999999</v>
          </cell>
          <cell r="AC186">
            <v>10.964</v>
          </cell>
          <cell r="AD186">
            <v>4.2999999999999997E-2</v>
          </cell>
          <cell r="AE186">
            <v>10.3515</v>
          </cell>
          <cell r="AF186">
            <v>19.054300000000001</v>
          </cell>
          <cell r="AG186">
            <v>1.4325000000000001</v>
          </cell>
          <cell r="AH186">
            <v>78.056899999999999</v>
          </cell>
          <cell r="AI186">
            <v>70.752399999999994</v>
          </cell>
          <cell r="AJ186">
            <v>13.7066</v>
          </cell>
          <cell r="AK186">
            <v>50.227800000000002</v>
          </cell>
          <cell r="AL186">
            <v>304.87090000000001</v>
          </cell>
          <cell r="AM186">
            <v>43.353999999999999</v>
          </cell>
          <cell r="AN186">
            <v>464.10500000000002</v>
          </cell>
          <cell r="AO186">
            <v>670.50739999999996</v>
          </cell>
        </row>
        <row r="187">
          <cell r="C187">
            <v>272.7586</v>
          </cell>
          <cell r="D187">
            <v>33.1723</v>
          </cell>
          <cell r="E187">
            <v>756.85860000000002</v>
          </cell>
          <cell r="F187">
            <v>11.585900000000001</v>
          </cell>
          <cell r="G187">
            <v>113.1538</v>
          </cell>
          <cell r="H187">
            <v>3.8600000000000002E-2</v>
          </cell>
          <cell r="I187">
            <v>13.395799999999999</v>
          </cell>
          <cell r="J187">
            <v>61.316099999999999</v>
          </cell>
          <cell r="K187">
            <v>538.28</v>
          </cell>
          <cell r="L187">
            <v>29.173200000000001</v>
          </cell>
          <cell r="M187">
            <v>5.1334</v>
          </cell>
          <cell r="N187">
            <v>579.5865</v>
          </cell>
          <cell r="O187">
            <v>27.433900000000001</v>
          </cell>
          <cell r="P187">
            <v>23.574300000000001</v>
          </cell>
          <cell r="Q187">
            <v>353.10700000000003</v>
          </cell>
          <cell r="R187">
            <v>3.6743000000000001</v>
          </cell>
          <cell r="S187">
            <v>842.37869999999998</v>
          </cell>
          <cell r="T187">
            <v>134.57</v>
          </cell>
          <cell r="U187">
            <v>41.694200000000002</v>
          </cell>
          <cell r="V187">
            <v>207.13319999999999</v>
          </cell>
          <cell r="W187">
            <v>233.38499999999999</v>
          </cell>
          <cell r="X187">
            <v>57.878799999999998</v>
          </cell>
          <cell r="Y187">
            <v>135.46459999999999</v>
          </cell>
          <cell r="Z187">
            <v>2.2768000000000002</v>
          </cell>
          <cell r="AA187">
            <v>1.8516999999999999</v>
          </cell>
          <cell r="AB187">
            <v>295.42520000000002</v>
          </cell>
          <cell r="AC187">
            <v>10.8</v>
          </cell>
          <cell r="AD187">
            <v>4.2799999999999998E-2</v>
          </cell>
          <cell r="AE187">
            <v>10.3515</v>
          </cell>
          <cell r="AF187">
            <v>18.735800000000001</v>
          </cell>
          <cell r="AG187">
            <v>1.4325000000000001</v>
          </cell>
          <cell r="AH187">
            <v>76.771299999999997</v>
          </cell>
          <cell r="AI187">
            <v>69.587100000000007</v>
          </cell>
          <cell r="AJ187">
            <v>13.5128</v>
          </cell>
          <cell r="AK187">
            <v>49.548099999999998</v>
          </cell>
          <cell r="AL187">
            <v>299.75139999999999</v>
          </cell>
          <cell r="AM187">
            <v>43.319899999999997</v>
          </cell>
          <cell r="AN187">
            <v>456.46140000000003</v>
          </cell>
          <cell r="AO187">
            <v>670.50739999999996</v>
          </cell>
        </row>
        <row r="188">
          <cell r="C188">
            <v>279.88872000000003</v>
          </cell>
          <cell r="D188">
            <v>33.494106666666667</v>
          </cell>
          <cell r="E188">
            <v>757.85653333333323</v>
          </cell>
          <cell r="F188">
            <v>11.657236666666668</v>
          </cell>
          <cell r="G188">
            <v>114.25141000000002</v>
          </cell>
          <cell r="H188">
            <v>3.8980000000000001E-2</v>
          </cell>
          <cell r="I188">
            <v>13.525726666666664</v>
          </cell>
          <cell r="J188">
            <v>61.828949999999999</v>
          </cell>
          <cell r="K188">
            <v>540.12400000000002</v>
          </cell>
          <cell r="L188">
            <v>29.456186666666664</v>
          </cell>
          <cell r="M188">
            <v>5.1607633333333327</v>
          </cell>
          <cell r="N188">
            <v>585.20834000000002</v>
          </cell>
          <cell r="O188">
            <v>27.699993333333328</v>
          </cell>
          <cell r="P188">
            <v>23.802930000000007</v>
          </cell>
          <cell r="Q188">
            <v>353.85665666666665</v>
          </cell>
          <cell r="R188">
            <v>3.6904400000000011</v>
          </cell>
          <cell r="S188">
            <v>845.67123666666691</v>
          </cell>
          <cell r="T188">
            <v>135.03100000000001</v>
          </cell>
          <cell r="U188">
            <v>41.789973333333343</v>
          </cell>
          <cell r="V188">
            <v>209.14232000000007</v>
          </cell>
          <cell r="W188">
            <v>235.64881000000008</v>
          </cell>
          <cell r="X188">
            <v>58.051336666666664</v>
          </cell>
          <cell r="Y188">
            <v>135.98981999999998</v>
          </cell>
          <cell r="Z188">
            <v>2.2989166666666665</v>
          </cell>
          <cell r="AA188">
            <v>1.855156666666667</v>
          </cell>
          <cell r="AB188">
            <v>297.58641</v>
          </cell>
          <cell r="AC188">
            <v>10.76656333333333</v>
          </cell>
          <cell r="AD188">
            <v>4.4739999999999995E-2</v>
          </cell>
          <cell r="AE188">
            <v>10.386989999999997</v>
          </cell>
          <cell r="AF188">
            <v>18.599376666666664</v>
          </cell>
          <cell r="AG188">
            <v>1.4809433333333326</v>
          </cell>
          <cell r="AH188">
            <v>77.515966666666657</v>
          </cell>
          <cell r="AI188">
            <v>70.262076666666673</v>
          </cell>
          <cell r="AJ188">
            <v>13.562576666666667</v>
          </cell>
          <cell r="AK188">
            <v>50.075063333333325</v>
          </cell>
          <cell r="AL188">
            <v>302.78262999999998</v>
          </cell>
          <cell r="AM188">
            <v>44.363020000000006</v>
          </cell>
          <cell r="AN188">
            <v>460.88902333333328</v>
          </cell>
          <cell r="AO188">
            <v>675.62614999999994</v>
          </cell>
        </row>
        <row r="189">
          <cell r="C189">
            <v>272.7586</v>
          </cell>
          <cell r="D189">
            <v>33.1723</v>
          </cell>
          <cell r="E189">
            <v>756.85860000000002</v>
          </cell>
          <cell r="F189">
            <v>11.585900000000001</v>
          </cell>
          <cell r="G189">
            <v>113.1538</v>
          </cell>
          <cell r="H189">
            <v>3.8600000000000002E-2</v>
          </cell>
          <cell r="I189">
            <v>13.395799999999999</v>
          </cell>
          <cell r="J189">
            <v>61.316099999999999</v>
          </cell>
          <cell r="K189">
            <v>538.28</v>
          </cell>
          <cell r="L189">
            <v>29.173200000000001</v>
          </cell>
          <cell r="M189">
            <v>5.1334</v>
          </cell>
          <cell r="N189">
            <v>579.5865</v>
          </cell>
          <cell r="O189">
            <v>27.433900000000001</v>
          </cell>
          <cell r="P189">
            <v>23.574300000000001</v>
          </cell>
          <cell r="Q189">
            <v>353.10700000000003</v>
          </cell>
          <cell r="R189">
            <v>3.6743000000000001</v>
          </cell>
          <cell r="S189">
            <v>842.37869999999998</v>
          </cell>
          <cell r="T189">
            <v>134.57</v>
          </cell>
          <cell r="U189">
            <v>41.694200000000002</v>
          </cell>
          <cell r="V189">
            <v>207.13319999999999</v>
          </cell>
          <cell r="W189">
            <v>233.38499999999999</v>
          </cell>
          <cell r="X189">
            <v>57.878799999999998</v>
          </cell>
          <cell r="Y189">
            <v>135.46459999999999</v>
          </cell>
          <cell r="Z189">
            <v>2.2768000000000002</v>
          </cell>
          <cell r="AA189">
            <v>1.8516999999999999</v>
          </cell>
          <cell r="AB189">
            <v>295.42520000000002</v>
          </cell>
          <cell r="AC189">
            <v>10.8</v>
          </cell>
          <cell r="AD189">
            <v>4.2799999999999998E-2</v>
          </cell>
          <cell r="AE189">
            <v>10.3515</v>
          </cell>
          <cell r="AF189">
            <v>18.735800000000001</v>
          </cell>
          <cell r="AG189">
            <v>1.4325000000000001</v>
          </cell>
          <cell r="AH189">
            <v>76.771299999999997</v>
          </cell>
          <cell r="AI189">
            <v>69.587100000000007</v>
          </cell>
          <cell r="AJ189">
            <v>13.5128</v>
          </cell>
          <cell r="AK189">
            <v>49.548099999999998</v>
          </cell>
          <cell r="AL189">
            <v>299.75139999999999</v>
          </cell>
          <cell r="AM189">
            <v>43.319899999999997</v>
          </cell>
          <cell r="AN189">
            <v>456.46140000000003</v>
          </cell>
          <cell r="AO189">
            <v>670.50739999999996</v>
          </cell>
        </row>
        <row r="190">
          <cell r="C190">
            <v>272.7586</v>
          </cell>
          <cell r="D190">
            <v>33.1723</v>
          </cell>
          <cell r="E190">
            <v>756.85860000000002</v>
          </cell>
          <cell r="F190">
            <v>11.585900000000001</v>
          </cell>
          <cell r="G190">
            <v>113.1538</v>
          </cell>
          <cell r="H190">
            <v>3.8600000000000002E-2</v>
          </cell>
          <cell r="I190">
            <v>13.395799999999999</v>
          </cell>
          <cell r="J190">
            <v>61.316099999999999</v>
          </cell>
          <cell r="K190">
            <v>538.28</v>
          </cell>
          <cell r="L190">
            <v>29.173200000000001</v>
          </cell>
          <cell r="M190">
            <v>5.1334</v>
          </cell>
          <cell r="N190">
            <v>579.5865</v>
          </cell>
          <cell r="O190">
            <v>27.433900000000001</v>
          </cell>
          <cell r="P190">
            <v>23.574300000000001</v>
          </cell>
          <cell r="Q190">
            <v>353.10700000000003</v>
          </cell>
          <cell r="R190">
            <v>3.6743000000000001</v>
          </cell>
          <cell r="S190">
            <v>842.37869999999998</v>
          </cell>
          <cell r="T190">
            <v>134.57</v>
          </cell>
          <cell r="U190">
            <v>41.694200000000002</v>
          </cell>
          <cell r="V190">
            <v>207.13319999999999</v>
          </cell>
          <cell r="W190">
            <v>233.38499999999999</v>
          </cell>
          <cell r="X190">
            <v>57.878799999999998</v>
          </cell>
          <cell r="Y190">
            <v>135.46459999999999</v>
          </cell>
          <cell r="Z190">
            <v>2.2768000000000002</v>
          </cell>
          <cell r="AA190">
            <v>1.8516999999999999</v>
          </cell>
          <cell r="AB190">
            <v>295.42520000000002</v>
          </cell>
          <cell r="AC190">
            <v>10.8</v>
          </cell>
          <cell r="AD190">
            <v>4.2799999999999998E-2</v>
          </cell>
          <cell r="AE190">
            <v>10.3515</v>
          </cell>
          <cell r="AF190">
            <v>18.735800000000001</v>
          </cell>
          <cell r="AG190">
            <v>1.4325000000000001</v>
          </cell>
          <cell r="AH190">
            <v>76.771299999999997</v>
          </cell>
          <cell r="AI190">
            <v>69.587100000000007</v>
          </cell>
          <cell r="AJ190">
            <v>13.5128</v>
          </cell>
          <cell r="AK190">
            <v>49.548099999999998</v>
          </cell>
          <cell r="AL190">
            <v>299.75139999999999</v>
          </cell>
          <cell r="AM190">
            <v>43.319899999999997</v>
          </cell>
          <cell r="AN190">
            <v>456.46140000000003</v>
          </cell>
          <cell r="AO190">
            <v>670.50739999999996</v>
          </cell>
        </row>
        <row r="191">
          <cell r="C191">
            <v>273.99860000000001</v>
          </cell>
          <cell r="D191">
            <v>33.078200000000002</v>
          </cell>
          <cell r="E191">
            <v>761.14790000000005</v>
          </cell>
          <cell r="F191">
            <v>11.587199999999999</v>
          </cell>
          <cell r="G191">
            <v>112.83280000000001</v>
          </cell>
          <cell r="H191">
            <v>3.8399999999999997E-2</v>
          </cell>
          <cell r="I191">
            <v>13.357799999999999</v>
          </cell>
          <cell r="J191">
            <v>61.137999999999998</v>
          </cell>
          <cell r="K191">
            <v>538.34</v>
          </cell>
          <cell r="L191">
            <v>29.090399999999999</v>
          </cell>
          <cell r="M191">
            <v>5.1864999999999997</v>
          </cell>
          <cell r="N191">
            <v>577.94219999999996</v>
          </cell>
          <cell r="O191">
            <v>27.356100000000001</v>
          </cell>
          <cell r="P191">
            <v>23.507400000000001</v>
          </cell>
          <cell r="Q191">
            <v>355.59879999999998</v>
          </cell>
          <cell r="R191">
            <v>3.6722000000000001</v>
          </cell>
          <cell r="S191">
            <v>838.53579999999999</v>
          </cell>
          <cell r="T191">
            <v>134.58500000000001</v>
          </cell>
          <cell r="U191">
            <v>41.707500000000003</v>
          </cell>
          <cell r="V191">
            <v>206.5455</v>
          </cell>
          <cell r="W191">
            <v>232.72290000000001</v>
          </cell>
          <cell r="X191">
            <v>57.365499999999997</v>
          </cell>
          <cell r="Y191">
            <v>133.97890000000001</v>
          </cell>
          <cell r="Z191">
            <v>2.2704</v>
          </cell>
          <cell r="AA191">
            <v>1.8462000000000001</v>
          </cell>
          <cell r="AB191">
            <v>295.4092</v>
          </cell>
          <cell r="AC191">
            <v>10.796200000000001</v>
          </cell>
          <cell r="AD191">
            <v>4.2799999999999998E-2</v>
          </cell>
          <cell r="AE191">
            <v>10.3527</v>
          </cell>
          <cell r="AF191">
            <v>18.742699999999999</v>
          </cell>
          <cell r="AG191">
            <v>1.4116</v>
          </cell>
          <cell r="AH191">
            <v>76.5535</v>
          </cell>
          <cell r="AI191">
            <v>69.389700000000005</v>
          </cell>
          <cell r="AJ191">
            <v>13.4665</v>
          </cell>
          <cell r="AK191">
            <v>49.299900000000001</v>
          </cell>
          <cell r="AL191">
            <v>299.27440000000001</v>
          </cell>
          <cell r="AM191">
            <v>43.283200000000001</v>
          </cell>
          <cell r="AN191">
            <v>455.16649999999998</v>
          </cell>
          <cell r="AO191">
            <v>670.68409999999994</v>
          </cell>
        </row>
        <row r="192">
          <cell r="C192">
            <v>278.37849999999997</v>
          </cell>
          <cell r="D192">
            <v>33.224600000000002</v>
          </cell>
          <cell r="E192">
            <v>759.56320000000005</v>
          </cell>
          <cell r="F192">
            <v>11.5809</v>
          </cell>
          <cell r="G192">
            <v>113.3322</v>
          </cell>
          <cell r="H192">
            <v>3.8399999999999997E-2</v>
          </cell>
          <cell r="I192">
            <v>13.4169</v>
          </cell>
          <cell r="J192">
            <v>61.402000000000001</v>
          </cell>
          <cell r="K192">
            <v>538.04999999999995</v>
          </cell>
          <cell r="L192">
            <v>29.219200000000001</v>
          </cell>
          <cell r="M192">
            <v>5.1940999999999997</v>
          </cell>
          <cell r="N192">
            <v>580.50019999999995</v>
          </cell>
          <cell r="O192">
            <v>27.4771</v>
          </cell>
          <cell r="P192">
            <v>23.6114</v>
          </cell>
          <cell r="Q192">
            <v>356.06</v>
          </cell>
          <cell r="R192">
            <v>3.6701999999999999</v>
          </cell>
          <cell r="S192">
            <v>838.08410000000003</v>
          </cell>
          <cell r="T192">
            <v>134.51249999999999</v>
          </cell>
          <cell r="U192">
            <v>41.6663</v>
          </cell>
          <cell r="V192">
            <v>207.4597</v>
          </cell>
          <cell r="W192">
            <v>233.75299999999999</v>
          </cell>
          <cell r="X192">
            <v>57.503399999999999</v>
          </cell>
          <cell r="Y192">
            <v>135.1447</v>
          </cell>
          <cell r="Z192">
            <v>2.2804000000000002</v>
          </cell>
          <cell r="AA192">
            <v>1.8439000000000001</v>
          </cell>
          <cell r="AB192">
            <v>295.22219999999999</v>
          </cell>
          <cell r="AC192">
            <v>10.850899999999999</v>
          </cell>
          <cell r="AD192">
            <v>4.2299999999999997E-2</v>
          </cell>
          <cell r="AE192">
            <v>10.347099999999999</v>
          </cell>
          <cell r="AF192">
            <v>18.846599999999999</v>
          </cell>
          <cell r="AG192">
            <v>1.4108000000000001</v>
          </cell>
          <cell r="AH192">
            <v>76.892300000000006</v>
          </cell>
          <cell r="AI192">
            <v>69.696799999999996</v>
          </cell>
          <cell r="AJ192">
            <v>13.539300000000001</v>
          </cell>
          <cell r="AK192">
            <v>49.469900000000003</v>
          </cell>
          <cell r="AL192">
            <v>300.06630000000001</v>
          </cell>
          <cell r="AM192">
            <v>43.363500000000002</v>
          </cell>
          <cell r="AN192">
            <v>457.18110000000001</v>
          </cell>
          <cell r="AO192">
            <v>670.11159999999995</v>
          </cell>
        </row>
        <row r="193">
          <cell r="C193">
            <v>279.33530000000002</v>
          </cell>
          <cell r="D193">
            <v>33.052599999999998</v>
          </cell>
          <cell r="E193">
            <v>754.75220000000002</v>
          </cell>
          <cell r="F193">
            <v>11.5809</v>
          </cell>
          <cell r="G193">
            <v>112.7454</v>
          </cell>
          <cell r="H193">
            <v>3.8300000000000001E-2</v>
          </cell>
          <cell r="I193">
            <v>13.3474</v>
          </cell>
          <cell r="J193">
            <v>61.095599999999997</v>
          </cell>
          <cell r="K193">
            <v>538.04999999999995</v>
          </cell>
          <cell r="L193">
            <v>29.067900000000002</v>
          </cell>
          <cell r="M193">
            <v>5.1571999999999996</v>
          </cell>
          <cell r="N193">
            <v>577.49419999999998</v>
          </cell>
          <cell r="O193">
            <v>27.334900000000001</v>
          </cell>
          <cell r="P193">
            <v>23.4892</v>
          </cell>
          <cell r="Q193">
            <v>355.9907</v>
          </cell>
          <cell r="R193">
            <v>3.6701999999999999</v>
          </cell>
          <cell r="S193">
            <v>839.39160000000004</v>
          </cell>
          <cell r="T193">
            <v>134.51249999999999</v>
          </cell>
          <cell r="U193">
            <v>41.669899999999998</v>
          </cell>
          <cell r="V193">
            <v>206.3854</v>
          </cell>
          <cell r="W193">
            <v>232.54249999999999</v>
          </cell>
          <cell r="X193">
            <v>57.396999999999998</v>
          </cell>
          <cell r="Y193">
            <v>134.6678</v>
          </cell>
          <cell r="Z193">
            <v>2.2686000000000002</v>
          </cell>
          <cell r="AA193">
            <v>1.8439000000000001</v>
          </cell>
          <cell r="AB193">
            <v>295.06529999999998</v>
          </cell>
          <cell r="AC193">
            <v>10.841799999999999</v>
          </cell>
          <cell r="AD193">
            <v>4.2099999999999999E-2</v>
          </cell>
          <cell r="AE193">
            <v>10.347099999999999</v>
          </cell>
          <cell r="AF193">
            <v>18.879799999999999</v>
          </cell>
          <cell r="AG193">
            <v>1.4108000000000001</v>
          </cell>
          <cell r="AH193">
            <v>76.494200000000006</v>
          </cell>
          <cell r="AI193">
            <v>69.335899999999995</v>
          </cell>
          <cell r="AJ193">
            <v>13.4712</v>
          </cell>
          <cell r="AK193">
            <v>49.4191</v>
          </cell>
          <cell r="AL193">
            <v>299.33769999999998</v>
          </cell>
          <cell r="AM193">
            <v>43.249699999999997</v>
          </cell>
          <cell r="AN193">
            <v>454.81369999999998</v>
          </cell>
          <cell r="AO193">
            <v>670.11159999999995</v>
          </cell>
        </row>
        <row r="194">
          <cell r="C194">
            <v>278.79880000000003</v>
          </cell>
          <cell r="D194">
            <v>32.960799999999999</v>
          </cell>
          <cell r="E194">
            <v>757.17859999999996</v>
          </cell>
          <cell r="F194">
            <v>11.5913</v>
          </cell>
          <cell r="G194">
            <v>112.43210000000001</v>
          </cell>
          <cell r="H194">
            <v>3.8300000000000001E-2</v>
          </cell>
          <cell r="I194">
            <v>13.3103</v>
          </cell>
          <cell r="J194">
            <v>60.938899999999997</v>
          </cell>
          <cell r="K194">
            <v>538.53</v>
          </cell>
          <cell r="L194">
            <v>28.987100000000002</v>
          </cell>
          <cell r="M194">
            <v>5.2031000000000001</v>
          </cell>
          <cell r="N194">
            <v>575.88969999999995</v>
          </cell>
          <cell r="O194">
            <v>27.258900000000001</v>
          </cell>
          <cell r="P194">
            <v>23.4239</v>
          </cell>
          <cell r="Q194">
            <v>356.31229999999999</v>
          </cell>
          <cell r="R194">
            <v>3.6735000000000002</v>
          </cell>
          <cell r="S194">
            <v>838.83180000000004</v>
          </cell>
          <cell r="T194">
            <v>134.63249999999999</v>
          </cell>
          <cell r="U194">
            <v>41.718699999999998</v>
          </cell>
          <cell r="V194">
            <v>205.81200000000001</v>
          </cell>
          <cell r="W194">
            <v>231.8964</v>
          </cell>
          <cell r="X194">
            <v>57.3279</v>
          </cell>
          <cell r="Y194">
            <v>133.69980000000001</v>
          </cell>
          <cell r="Z194">
            <v>2.2623000000000002</v>
          </cell>
          <cell r="AA194">
            <v>1.8462000000000001</v>
          </cell>
          <cell r="AB194">
            <v>295.08780000000002</v>
          </cell>
          <cell r="AC194">
            <v>10.811400000000001</v>
          </cell>
          <cell r="AD194">
            <v>4.2200000000000001E-2</v>
          </cell>
          <cell r="AE194">
            <v>10.356299999999999</v>
          </cell>
          <cell r="AF194">
            <v>18.710799999999999</v>
          </cell>
          <cell r="AG194">
            <v>1.4120999999999999</v>
          </cell>
          <cell r="AH194">
            <v>76.281599999999997</v>
          </cell>
          <cell r="AI194">
            <v>69.143199999999993</v>
          </cell>
          <cell r="AJ194">
            <v>13.436500000000001</v>
          </cell>
          <cell r="AK194">
            <v>49.1813</v>
          </cell>
          <cell r="AL194">
            <v>298.07440000000003</v>
          </cell>
          <cell r="AM194">
            <v>42.892899999999997</v>
          </cell>
          <cell r="AN194">
            <v>453.55</v>
          </cell>
          <cell r="AO194">
            <v>668.49639999999999</v>
          </cell>
        </row>
        <row r="195">
          <cell r="C195">
            <v>272.10320000000002</v>
          </cell>
          <cell r="D195">
            <v>32.782200000000003</v>
          </cell>
          <cell r="E195">
            <v>752.32280000000003</v>
          </cell>
          <cell r="F195">
            <v>11.5807</v>
          </cell>
          <cell r="G195">
            <v>111.82299999999999</v>
          </cell>
          <cell r="H195">
            <v>3.8300000000000001E-2</v>
          </cell>
          <cell r="I195">
            <v>13.238200000000001</v>
          </cell>
          <cell r="J195">
            <v>60.6128</v>
          </cell>
          <cell r="K195">
            <v>538.04</v>
          </cell>
          <cell r="L195">
            <v>28.830100000000002</v>
          </cell>
          <cell r="M195">
            <v>5.2053000000000003</v>
          </cell>
          <cell r="N195">
            <v>572.76959999999997</v>
          </cell>
          <cell r="O195">
            <v>27.1112</v>
          </cell>
          <cell r="P195">
            <v>23.297000000000001</v>
          </cell>
          <cell r="Q195">
            <v>355.24709999999999</v>
          </cell>
          <cell r="R195">
            <v>3.6701000000000001</v>
          </cell>
          <cell r="S195">
            <v>836.76520000000005</v>
          </cell>
          <cell r="T195">
            <v>134.51</v>
          </cell>
          <cell r="U195">
            <v>41.690100000000001</v>
          </cell>
          <cell r="V195">
            <v>204.697</v>
          </cell>
          <cell r="W195">
            <v>230.64009999999999</v>
          </cell>
          <cell r="X195">
            <v>56.898699999999998</v>
          </cell>
          <cell r="Y195">
            <v>127.60760000000001</v>
          </cell>
          <cell r="Z195">
            <v>2.25</v>
          </cell>
          <cell r="AA195">
            <v>1.8445</v>
          </cell>
          <cell r="AB195">
            <v>294.4085</v>
          </cell>
          <cell r="AC195">
            <v>10.638500000000001</v>
          </cell>
          <cell r="AD195">
            <v>4.0500000000000001E-2</v>
          </cell>
          <cell r="AE195">
            <v>10.3469</v>
          </cell>
          <cell r="AF195">
            <v>18.004100000000001</v>
          </cell>
          <cell r="AG195">
            <v>1.4108000000000001</v>
          </cell>
          <cell r="AH195">
            <v>75.868399999999994</v>
          </cell>
          <cell r="AI195">
            <v>68.768600000000006</v>
          </cell>
          <cell r="AJ195">
            <v>13.2827</v>
          </cell>
          <cell r="AK195">
            <v>48.7273</v>
          </cell>
          <cell r="AL195">
            <v>296.38159999999999</v>
          </cell>
          <cell r="AM195">
            <v>42.696899999999999</v>
          </cell>
          <cell r="AN195">
            <v>451.09269999999998</v>
          </cell>
          <cell r="AO195">
            <v>666.71619999999996</v>
          </cell>
        </row>
        <row r="196">
          <cell r="C196">
            <v>272.10320000000002</v>
          </cell>
          <cell r="D196">
            <v>32.782200000000003</v>
          </cell>
          <cell r="E196">
            <v>752.32280000000003</v>
          </cell>
          <cell r="F196">
            <v>11.5807</v>
          </cell>
          <cell r="G196">
            <v>111.82299999999999</v>
          </cell>
          <cell r="H196">
            <v>3.8300000000000001E-2</v>
          </cell>
          <cell r="I196">
            <v>13.238200000000001</v>
          </cell>
          <cell r="J196">
            <v>60.6128</v>
          </cell>
          <cell r="K196">
            <v>538.04</v>
          </cell>
          <cell r="L196">
            <v>28.830100000000002</v>
          </cell>
          <cell r="M196">
            <v>5.2053000000000003</v>
          </cell>
          <cell r="N196">
            <v>572.76959999999997</v>
          </cell>
          <cell r="O196">
            <v>27.1112</v>
          </cell>
          <cell r="P196">
            <v>23.297000000000001</v>
          </cell>
          <cell r="Q196">
            <v>355.24709999999999</v>
          </cell>
          <cell r="R196">
            <v>3.6701000000000001</v>
          </cell>
          <cell r="S196">
            <v>836.76520000000005</v>
          </cell>
          <cell r="T196">
            <v>134.51</v>
          </cell>
          <cell r="U196">
            <v>41.690100000000001</v>
          </cell>
          <cell r="V196">
            <v>204.697</v>
          </cell>
          <cell r="W196">
            <v>230.64009999999999</v>
          </cell>
          <cell r="X196">
            <v>56.898699999999998</v>
          </cell>
          <cell r="Y196">
            <v>127.60760000000001</v>
          </cell>
          <cell r="Z196">
            <v>2.25</v>
          </cell>
          <cell r="AA196">
            <v>1.8445</v>
          </cell>
          <cell r="AB196">
            <v>294.4085</v>
          </cell>
          <cell r="AC196">
            <v>10.638500000000001</v>
          </cell>
          <cell r="AD196">
            <v>4.0500000000000001E-2</v>
          </cell>
          <cell r="AE196">
            <v>10.3469</v>
          </cell>
          <cell r="AF196">
            <v>18.004100000000001</v>
          </cell>
          <cell r="AG196">
            <v>1.4108000000000001</v>
          </cell>
          <cell r="AH196">
            <v>75.868399999999994</v>
          </cell>
          <cell r="AI196">
            <v>68.768600000000006</v>
          </cell>
          <cell r="AJ196">
            <v>13.2827</v>
          </cell>
          <cell r="AK196">
            <v>48.7273</v>
          </cell>
          <cell r="AL196">
            <v>296.38159999999999</v>
          </cell>
          <cell r="AM196">
            <v>42.696899999999999</v>
          </cell>
          <cell r="AN196">
            <v>451.09269999999998</v>
          </cell>
          <cell r="AO196">
            <v>666.71619999999996</v>
          </cell>
        </row>
        <row r="197">
          <cell r="C197">
            <v>272.10320000000002</v>
          </cell>
          <cell r="D197">
            <v>32.782200000000003</v>
          </cell>
          <cell r="E197">
            <v>752.32280000000003</v>
          </cell>
          <cell r="F197">
            <v>11.5807</v>
          </cell>
          <cell r="G197">
            <v>111.82299999999999</v>
          </cell>
          <cell r="H197">
            <v>3.8300000000000001E-2</v>
          </cell>
          <cell r="I197">
            <v>13.238200000000001</v>
          </cell>
          <cell r="J197">
            <v>60.6128</v>
          </cell>
          <cell r="K197">
            <v>538.04</v>
          </cell>
          <cell r="L197">
            <v>28.830100000000002</v>
          </cell>
          <cell r="M197">
            <v>5.2053000000000003</v>
          </cell>
          <cell r="N197">
            <v>572.76959999999997</v>
          </cell>
          <cell r="O197">
            <v>27.1112</v>
          </cell>
          <cell r="P197">
            <v>23.297000000000001</v>
          </cell>
          <cell r="Q197">
            <v>355.24709999999999</v>
          </cell>
          <cell r="R197">
            <v>3.6701000000000001</v>
          </cell>
          <cell r="S197">
            <v>836.76520000000005</v>
          </cell>
          <cell r="T197">
            <v>134.51</v>
          </cell>
          <cell r="U197">
            <v>41.690100000000001</v>
          </cell>
          <cell r="V197">
            <v>204.697</v>
          </cell>
          <cell r="W197">
            <v>230.64009999999999</v>
          </cell>
          <cell r="X197">
            <v>56.898699999999998</v>
          </cell>
          <cell r="Y197">
            <v>127.60760000000001</v>
          </cell>
          <cell r="Z197">
            <v>2.25</v>
          </cell>
          <cell r="AA197">
            <v>1.8445</v>
          </cell>
          <cell r="AB197">
            <v>294.4085</v>
          </cell>
          <cell r="AC197">
            <v>10.638500000000001</v>
          </cell>
          <cell r="AD197">
            <v>4.0500000000000001E-2</v>
          </cell>
          <cell r="AE197">
            <v>10.3469</v>
          </cell>
          <cell r="AF197">
            <v>18.004100000000001</v>
          </cell>
          <cell r="AG197">
            <v>1.4108000000000001</v>
          </cell>
          <cell r="AH197">
            <v>75.868399999999994</v>
          </cell>
          <cell r="AI197">
            <v>68.768600000000006</v>
          </cell>
          <cell r="AJ197">
            <v>13.2827</v>
          </cell>
          <cell r="AK197">
            <v>48.7273</v>
          </cell>
          <cell r="AL197">
            <v>296.38159999999999</v>
          </cell>
          <cell r="AM197">
            <v>42.696899999999999</v>
          </cell>
          <cell r="AN197">
            <v>451.09269999999998</v>
          </cell>
          <cell r="AO197">
            <v>666.71619999999996</v>
          </cell>
        </row>
        <row r="198">
          <cell r="C198">
            <v>272.03949999999998</v>
          </cell>
          <cell r="D198">
            <v>33.063099999999999</v>
          </cell>
          <cell r="E198">
            <v>756.49959999999999</v>
          </cell>
          <cell r="F198">
            <v>11.5764</v>
          </cell>
          <cell r="G198">
            <v>112.7814</v>
          </cell>
          <cell r="H198">
            <v>3.8199999999999998E-2</v>
          </cell>
          <cell r="I198">
            <v>13.351699999999999</v>
          </cell>
          <cell r="J198">
            <v>61.122500000000002</v>
          </cell>
          <cell r="K198">
            <v>537.84</v>
          </cell>
          <cell r="L198">
            <v>29.077200000000001</v>
          </cell>
          <cell r="M198">
            <v>5.2263999999999999</v>
          </cell>
          <cell r="N198">
            <v>577.67859999999996</v>
          </cell>
          <cell r="O198">
            <v>27.343599999999999</v>
          </cell>
          <cell r="P198">
            <v>23.496700000000001</v>
          </cell>
          <cell r="Q198">
            <v>354.30169999999998</v>
          </cell>
          <cell r="R198">
            <v>3.6663000000000001</v>
          </cell>
          <cell r="S198">
            <v>832.56970000000001</v>
          </cell>
          <cell r="T198">
            <v>134.46</v>
          </cell>
          <cell r="U198">
            <v>41.663600000000002</v>
          </cell>
          <cell r="V198">
            <v>206.4513</v>
          </cell>
          <cell r="W198">
            <v>232.61680000000001</v>
          </cell>
          <cell r="X198">
            <v>57.458799999999997</v>
          </cell>
          <cell r="Y198">
            <v>123.9602</v>
          </cell>
          <cell r="Z198">
            <v>2.2692999999999999</v>
          </cell>
          <cell r="AA198">
            <v>1.8407</v>
          </cell>
          <cell r="AB198">
            <v>293.99599999999998</v>
          </cell>
          <cell r="AC198">
            <v>10.687099999999999</v>
          </cell>
          <cell r="AD198">
            <v>4.1300000000000003E-2</v>
          </cell>
          <cell r="AE198">
            <v>10.3431</v>
          </cell>
          <cell r="AF198">
            <v>17.908200000000001</v>
          </cell>
          <cell r="AG198">
            <v>1.3903000000000001</v>
          </cell>
          <cell r="AH198">
            <v>76.518600000000006</v>
          </cell>
          <cell r="AI198">
            <v>69.358000000000004</v>
          </cell>
          <cell r="AJ198">
            <v>13.3544</v>
          </cell>
          <cell r="AK198">
            <v>48.917700000000004</v>
          </cell>
          <cell r="AL198">
            <v>299.3938</v>
          </cell>
          <cell r="AM198">
            <v>42.843899999999998</v>
          </cell>
          <cell r="AN198">
            <v>454.95890000000003</v>
          </cell>
          <cell r="AO198">
            <v>668.46799999999996</v>
          </cell>
        </row>
        <row r="199">
          <cell r="C199">
            <v>274.45580000000001</v>
          </cell>
          <cell r="D199">
            <v>33.3887</v>
          </cell>
          <cell r="E199">
            <v>759.15239999999994</v>
          </cell>
          <cell r="F199">
            <v>11.572800000000001</v>
          </cell>
          <cell r="G199">
            <v>113.892</v>
          </cell>
          <cell r="H199">
            <v>3.8199999999999998E-2</v>
          </cell>
          <cell r="I199">
            <v>13.4832</v>
          </cell>
          <cell r="J199">
            <v>61.720999999999997</v>
          </cell>
          <cell r="K199">
            <v>537.66999999999996</v>
          </cell>
          <cell r="L199">
            <v>29.363499999999998</v>
          </cell>
          <cell r="M199">
            <v>5.2537000000000003</v>
          </cell>
          <cell r="N199">
            <v>583.36720000000003</v>
          </cell>
          <cell r="O199">
            <v>27.6128</v>
          </cell>
          <cell r="P199">
            <v>23.728000000000002</v>
          </cell>
          <cell r="Q199">
            <v>353.95920000000001</v>
          </cell>
          <cell r="R199">
            <v>3.6650999999999998</v>
          </cell>
          <cell r="S199">
            <v>836.18970000000002</v>
          </cell>
          <cell r="T199">
            <v>134.41749999999999</v>
          </cell>
          <cell r="U199">
            <v>41.655000000000001</v>
          </cell>
          <cell r="V199">
            <v>208.48429999999999</v>
          </cell>
          <cell r="W199">
            <v>234.9074</v>
          </cell>
          <cell r="X199">
            <v>57.823799999999999</v>
          </cell>
          <cell r="Y199">
            <v>124.4654</v>
          </cell>
          <cell r="Z199">
            <v>2.2917000000000001</v>
          </cell>
          <cell r="AA199">
            <v>1.8393999999999999</v>
          </cell>
          <cell r="AB199">
            <v>293.15910000000002</v>
          </cell>
          <cell r="AC199">
            <v>10.7948</v>
          </cell>
          <cell r="AD199">
            <v>4.1000000000000002E-2</v>
          </cell>
          <cell r="AE199">
            <v>10.3398</v>
          </cell>
          <cell r="AF199">
            <v>18.2209</v>
          </cell>
          <cell r="AG199">
            <v>1.3898999999999999</v>
          </cell>
          <cell r="AH199">
            <v>77.272099999999995</v>
          </cell>
          <cell r="AI199">
            <v>70.040999999999997</v>
          </cell>
          <cell r="AJ199">
            <v>13.552</v>
          </cell>
          <cell r="AK199">
            <v>49.464799999999997</v>
          </cell>
          <cell r="AL199">
            <v>301.50869999999998</v>
          </cell>
          <cell r="AM199">
            <v>42.8262</v>
          </cell>
          <cell r="AN199">
            <v>459.43900000000002</v>
          </cell>
          <cell r="AO199">
            <v>670.31449999999995</v>
          </cell>
        </row>
        <row r="200">
          <cell r="C200">
            <v>274.79840000000002</v>
          </cell>
          <cell r="D200">
            <v>33.634099999999997</v>
          </cell>
          <cell r="E200">
            <v>761.46</v>
          </cell>
          <cell r="F200">
            <v>11.5684</v>
          </cell>
          <cell r="G200">
            <v>114.7289</v>
          </cell>
          <cell r="H200">
            <v>3.8199999999999998E-2</v>
          </cell>
          <cell r="I200">
            <v>13.5823</v>
          </cell>
          <cell r="J200">
            <v>62.186300000000003</v>
          </cell>
          <cell r="K200">
            <v>537.47</v>
          </cell>
          <cell r="L200">
            <v>29.5793</v>
          </cell>
          <cell r="M200">
            <v>5.2766999999999999</v>
          </cell>
          <cell r="N200">
            <v>587.65440000000001</v>
          </cell>
          <cell r="O200">
            <v>27.815799999999999</v>
          </cell>
          <cell r="P200">
            <v>23.9024</v>
          </cell>
          <cell r="Q200">
            <v>353.24029999999999</v>
          </cell>
          <cell r="R200">
            <v>3.6637</v>
          </cell>
          <cell r="S200">
            <v>835.87869999999998</v>
          </cell>
          <cell r="T200">
            <v>134.36750000000001</v>
          </cell>
          <cell r="U200">
            <v>41.634300000000003</v>
          </cell>
          <cell r="V200">
            <v>210.01650000000001</v>
          </cell>
          <cell r="W200">
            <v>236.63380000000001</v>
          </cell>
          <cell r="X200">
            <v>57.9788</v>
          </cell>
          <cell r="Y200">
            <v>120.9975</v>
          </cell>
          <cell r="Z200">
            <v>2.3085</v>
          </cell>
          <cell r="AA200">
            <v>1.8407</v>
          </cell>
          <cell r="AB200">
            <v>292.84699999999998</v>
          </cell>
          <cell r="AC200">
            <v>10.841100000000001</v>
          </cell>
          <cell r="AD200">
            <v>3.9199999999999999E-2</v>
          </cell>
          <cell r="AE200">
            <v>10.336</v>
          </cell>
          <cell r="AF200">
            <v>18.047699999999999</v>
          </cell>
          <cell r="AG200">
            <v>1.3893</v>
          </cell>
          <cell r="AH200">
            <v>77.84</v>
          </cell>
          <cell r="AI200">
            <v>70.555800000000005</v>
          </cell>
          <cell r="AJ200">
            <v>13.622999999999999</v>
          </cell>
          <cell r="AK200">
            <v>49.677500000000002</v>
          </cell>
          <cell r="AL200">
            <v>304.60410000000002</v>
          </cell>
          <cell r="AM200">
            <v>43.1691</v>
          </cell>
          <cell r="AN200">
            <v>462.81540000000001</v>
          </cell>
          <cell r="AO200">
            <v>672.68169999999998</v>
          </cell>
        </row>
        <row r="201">
          <cell r="C201">
            <v>270.98450000000003</v>
          </cell>
          <cell r="D201">
            <v>33.334699999999998</v>
          </cell>
          <cell r="E201">
            <v>755.55179999999996</v>
          </cell>
          <cell r="F201">
            <v>11.563499999999999</v>
          </cell>
          <cell r="G201">
            <v>113.7076</v>
          </cell>
          <cell r="H201">
            <v>3.8100000000000002E-2</v>
          </cell>
          <cell r="I201">
            <v>13.461399999999999</v>
          </cell>
          <cell r="J201">
            <v>61.631900000000002</v>
          </cell>
          <cell r="K201">
            <v>537.24</v>
          </cell>
          <cell r="L201">
            <v>29.315999999999999</v>
          </cell>
          <cell r="M201">
            <v>5.2083000000000004</v>
          </cell>
          <cell r="N201">
            <v>582.42319999999995</v>
          </cell>
          <cell r="O201">
            <v>27.568200000000001</v>
          </cell>
          <cell r="P201">
            <v>23.689599999999999</v>
          </cell>
          <cell r="Q201">
            <v>352.1925</v>
          </cell>
          <cell r="R201">
            <v>3.6621999999999999</v>
          </cell>
          <cell r="S201">
            <v>838.12789999999995</v>
          </cell>
          <cell r="T201">
            <v>134.31</v>
          </cell>
          <cell r="U201">
            <v>41.6449</v>
          </cell>
          <cell r="V201">
            <v>208.14689999999999</v>
          </cell>
          <cell r="W201">
            <v>234.5273</v>
          </cell>
          <cell r="X201">
            <v>57.5961</v>
          </cell>
          <cell r="Y201">
            <v>123.4147</v>
          </cell>
          <cell r="Z201">
            <v>2.2879999999999998</v>
          </cell>
          <cell r="AA201">
            <v>1.8391999999999999</v>
          </cell>
          <cell r="AB201">
            <v>293.0213</v>
          </cell>
          <cell r="AC201">
            <v>10.747299999999999</v>
          </cell>
          <cell r="AD201">
            <v>4.0500000000000001E-2</v>
          </cell>
          <cell r="AE201">
            <v>10.3315</v>
          </cell>
          <cell r="AF201">
            <v>17.851500000000001</v>
          </cell>
          <cell r="AG201">
            <v>1.3888</v>
          </cell>
          <cell r="AH201">
            <v>77.147000000000006</v>
          </cell>
          <cell r="AI201">
            <v>69.927700000000002</v>
          </cell>
          <cell r="AJ201">
            <v>13.537599999999999</v>
          </cell>
          <cell r="AK201">
            <v>49.524500000000003</v>
          </cell>
          <cell r="AL201">
            <v>303.0093</v>
          </cell>
          <cell r="AM201">
            <v>43.207900000000002</v>
          </cell>
          <cell r="AN201">
            <v>458.69549999999998</v>
          </cell>
          <cell r="AO201">
            <v>670.58690000000001</v>
          </cell>
        </row>
        <row r="202">
          <cell r="C202">
            <v>272.66829999999999</v>
          </cell>
          <cell r="D202">
            <v>33.331800000000001</v>
          </cell>
          <cell r="E202">
            <v>753.00490000000002</v>
          </cell>
          <cell r="F202">
            <v>11.5611</v>
          </cell>
          <cell r="G202">
            <v>113.6977</v>
          </cell>
          <cell r="H202">
            <v>3.8100000000000002E-2</v>
          </cell>
          <cell r="I202">
            <v>13.4602</v>
          </cell>
          <cell r="J202">
            <v>61.630699999999997</v>
          </cell>
          <cell r="K202">
            <v>537.13</v>
          </cell>
          <cell r="L202">
            <v>29.313400000000001</v>
          </cell>
          <cell r="M202">
            <v>5.2304000000000004</v>
          </cell>
          <cell r="N202">
            <v>582.37210000000005</v>
          </cell>
          <cell r="O202">
            <v>27.5657</v>
          </cell>
          <cell r="P202">
            <v>23.6876</v>
          </cell>
          <cell r="Q202">
            <v>350.3057</v>
          </cell>
          <cell r="R202">
            <v>3.6614</v>
          </cell>
          <cell r="S202">
            <v>839.26559999999995</v>
          </cell>
          <cell r="T202">
            <v>134.2825</v>
          </cell>
          <cell r="U202">
            <v>41.644399999999997</v>
          </cell>
          <cell r="V202">
            <v>208.12870000000001</v>
          </cell>
          <cell r="W202">
            <v>234.5067</v>
          </cell>
          <cell r="X202">
            <v>57.645400000000002</v>
          </cell>
          <cell r="Y202">
            <v>126.7004</v>
          </cell>
          <cell r="Z202">
            <v>2.2877999999999998</v>
          </cell>
          <cell r="AA202">
            <v>1.8394999999999999</v>
          </cell>
          <cell r="AB202">
            <v>292.5471</v>
          </cell>
          <cell r="AC202">
            <v>10.773899999999999</v>
          </cell>
          <cell r="AD202">
            <v>4.0099999999999997E-2</v>
          </cell>
          <cell r="AE202">
            <v>10.3294</v>
          </cell>
          <cell r="AF202">
            <v>17.9971</v>
          </cell>
          <cell r="AG202">
            <v>1.3885000000000001</v>
          </cell>
          <cell r="AH202">
            <v>77.140299999999996</v>
          </cell>
          <cell r="AI202">
            <v>69.921599999999998</v>
          </cell>
          <cell r="AJ202">
            <v>13.575699999999999</v>
          </cell>
          <cell r="AK202">
            <v>49.680999999999997</v>
          </cell>
          <cell r="AL202">
            <v>303.3836</v>
          </cell>
          <cell r="AM202">
            <v>43.220399999999998</v>
          </cell>
          <cell r="AN202">
            <v>458.65530000000001</v>
          </cell>
          <cell r="AO202">
            <v>670.65300000000002</v>
          </cell>
        </row>
        <row r="203">
          <cell r="C203">
            <v>272.66829999999999</v>
          </cell>
          <cell r="D203">
            <v>33.331800000000001</v>
          </cell>
          <cell r="E203">
            <v>753.00490000000002</v>
          </cell>
          <cell r="F203">
            <v>11.5611</v>
          </cell>
          <cell r="G203">
            <v>113.6977</v>
          </cell>
          <cell r="H203">
            <v>3.8100000000000002E-2</v>
          </cell>
          <cell r="I203">
            <v>13.4602</v>
          </cell>
          <cell r="J203">
            <v>61.630699999999997</v>
          </cell>
          <cell r="K203">
            <v>537.13</v>
          </cell>
          <cell r="L203">
            <v>29.313400000000001</v>
          </cell>
          <cell r="M203">
            <v>5.2304000000000004</v>
          </cell>
          <cell r="N203">
            <v>582.37210000000005</v>
          </cell>
          <cell r="O203">
            <v>27.5657</v>
          </cell>
          <cell r="P203">
            <v>23.6876</v>
          </cell>
          <cell r="Q203">
            <v>350.3057</v>
          </cell>
          <cell r="R203">
            <v>3.6614</v>
          </cell>
          <cell r="S203">
            <v>839.26559999999995</v>
          </cell>
          <cell r="T203">
            <v>134.2825</v>
          </cell>
          <cell r="U203">
            <v>41.644399999999997</v>
          </cell>
          <cell r="V203">
            <v>208.12870000000001</v>
          </cell>
          <cell r="W203">
            <v>234.5067</v>
          </cell>
          <cell r="X203">
            <v>57.645400000000002</v>
          </cell>
          <cell r="Y203">
            <v>126.7004</v>
          </cell>
          <cell r="Z203">
            <v>2.2877999999999998</v>
          </cell>
          <cell r="AA203">
            <v>1.8394999999999999</v>
          </cell>
          <cell r="AB203">
            <v>292.5471</v>
          </cell>
          <cell r="AC203">
            <v>10.773899999999999</v>
          </cell>
          <cell r="AD203">
            <v>4.0099999999999997E-2</v>
          </cell>
          <cell r="AE203">
            <v>10.3294</v>
          </cell>
          <cell r="AF203">
            <v>17.9971</v>
          </cell>
          <cell r="AG203">
            <v>1.3885000000000001</v>
          </cell>
          <cell r="AH203">
            <v>77.140299999999996</v>
          </cell>
          <cell r="AI203">
            <v>69.921599999999998</v>
          </cell>
          <cell r="AJ203">
            <v>13.575699999999999</v>
          </cell>
          <cell r="AK203">
            <v>49.680999999999997</v>
          </cell>
          <cell r="AL203">
            <v>303.3836</v>
          </cell>
          <cell r="AM203">
            <v>43.220399999999998</v>
          </cell>
          <cell r="AN203">
            <v>458.65530000000001</v>
          </cell>
          <cell r="AO203">
            <v>670.65300000000002</v>
          </cell>
        </row>
        <row r="204">
          <cell r="C204">
            <v>272.66829999999999</v>
          </cell>
          <cell r="D204">
            <v>33.331800000000001</v>
          </cell>
          <cell r="E204">
            <v>753.00490000000002</v>
          </cell>
          <cell r="F204">
            <v>11.5611</v>
          </cell>
          <cell r="G204">
            <v>113.6977</v>
          </cell>
          <cell r="H204">
            <v>3.8100000000000002E-2</v>
          </cell>
          <cell r="I204">
            <v>13.4602</v>
          </cell>
          <cell r="J204">
            <v>61.630699999999997</v>
          </cell>
          <cell r="K204">
            <v>537.13</v>
          </cell>
          <cell r="L204">
            <v>29.313400000000001</v>
          </cell>
          <cell r="M204">
            <v>5.2304000000000004</v>
          </cell>
          <cell r="N204">
            <v>582.37210000000005</v>
          </cell>
          <cell r="O204">
            <v>27.5657</v>
          </cell>
          <cell r="P204">
            <v>23.6876</v>
          </cell>
          <cell r="Q204">
            <v>350.3057</v>
          </cell>
          <cell r="R204">
            <v>3.6614</v>
          </cell>
          <cell r="S204">
            <v>839.26559999999995</v>
          </cell>
          <cell r="T204">
            <v>134.2825</v>
          </cell>
          <cell r="U204">
            <v>41.644399999999997</v>
          </cell>
          <cell r="V204">
            <v>208.12870000000001</v>
          </cell>
          <cell r="W204">
            <v>234.5067</v>
          </cell>
          <cell r="X204">
            <v>57.645400000000002</v>
          </cell>
          <cell r="Y204">
            <v>126.7004</v>
          </cell>
          <cell r="Z204">
            <v>2.2877999999999998</v>
          </cell>
          <cell r="AA204">
            <v>1.8394999999999999</v>
          </cell>
          <cell r="AB204">
            <v>292.5471</v>
          </cell>
          <cell r="AC204">
            <v>10.773899999999999</v>
          </cell>
          <cell r="AD204">
            <v>4.0099999999999997E-2</v>
          </cell>
          <cell r="AE204">
            <v>10.3294</v>
          </cell>
          <cell r="AF204">
            <v>17.9971</v>
          </cell>
          <cell r="AG204">
            <v>1.3885000000000001</v>
          </cell>
          <cell r="AH204">
            <v>77.140299999999996</v>
          </cell>
          <cell r="AI204">
            <v>69.921599999999998</v>
          </cell>
          <cell r="AJ204">
            <v>13.575699999999999</v>
          </cell>
          <cell r="AK204">
            <v>49.680999999999997</v>
          </cell>
          <cell r="AL204">
            <v>303.3836</v>
          </cell>
          <cell r="AM204">
            <v>43.220399999999998</v>
          </cell>
          <cell r="AN204">
            <v>458.65530000000001</v>
          </cell>
          <cell r="AO204">
            <v>670.65300000000002</v>
          </cell>
        </row>
        <row r="205">
          <cell r="C205">
            <v>273.85019999999997</v>
          </cell>
          <cell r="D205">
            <v>33.494199999999999</v>
          </cell>
          <cell r="E205">
            <v>752.35050000000001</v>
          </cell>
          <cell r="F205">
            <v>11.5579</v>
          </cell>
          <cell r="G205">
            <v>114.2516</v>
          </cell>
          <cell r="H205">
            <v>3.8100000000000002E-2</v>
          </cell>
          <cell r="I205">
            <v>13.5258</v>
          </cell>
          <cell r="J205">
            <v>61.911799999999999</v>
          </cell>
          <cell r="K205">
            <v>536.98</v>
          </cell>
          <cell r="L205">
            <v>29.456199999999999</v>
          </cell>
          <cell r="M205">
            <v>5.2416</v>
          </cell>
          <cell r="N205">
            <v>585.20950000000005</v>
          </cell>
          <cell r="O205">
            <v>27.7</v>
          </cell>
          <cell r="P205">
            <v>23.803000000000001</v>
          </cell>
          <cell r="Q205">
            <v>348.92110000000002</v>
          </cell>
          <cell r="R205">
            <v>3.6604000000000001</v>
          </cell>
          <cell r="S205">
            <v>837.72230000000002</v>
          </cell>
          <cell r="T205">
            <v>134.245</v>
          </cell>
          <cell r="U205">
            <v>41.653199999999998</v>
          </cell>
          <cell r="V205">
            <v>209.14269999999999</v>
          </cell>
          <cell r="W205">
            <v>235.64930000000001</v>
          </cell>
          <cell r="X205">
            <v>57.773699999999998</v>
          </cell>
          <cell r="Y205">
            <v>127.8013</v>
          </cell>
          <cell r="Z205">
            <v>2.2989000000000002</v>
          </cell>
          <cell r="AA205">
            <v>1.8371</v>
          </cell>
          <cell r="AB205">
            <v>292.36860000000001</v>
          </cell>
          <cell r="AC205">
            <v>10.815200000000001</v>
          </cell>
          <cell r="AD205">
            <v>3.9199999999999999E-2</v>
          </cell>
          <cell r="AE205">
            <v>10.326499999999999</v>
          </cell>
          <cell r="AF205">
            <v>18.1203</v>
          </cell>
          <cell r="AG205">
            <v>1.3880999999999999</v>
          </cell>
          <cell r="AH205">
            <v>77.516099999999994</v>
          </cell>
          <cell r="AI205">
            <v>70.262200000000007</v>
          </cell>
          <cell r="AJ205">
            <v>13.6257</v>
          </cell>
          <cell r="AK205">
            <v>50.038499999999999</v>
          </cell>
          <cell r="AL205">
            <v>304.51929999999999</v>
          </cell>
          <cell r="AM205">
            <v>42.8934</v>
          </cell>
          <cell r="AN205">
            <v>460.88990000000001</v>
          </cell>
          <cell r="AO205">
            <v>669.90279999999996</v>
          </cell>
        </row>
        <row r="206">
          <cell r="C206">
            <v>272.01960000000003</v>
          </cell>
          <cell r="D206">
            <v>33.232700000000001</v>
          </cell>
          <cell r="E206">
            <v>751.13689999999997</v>
          </cell>
          <cell r="F206">
            <v>11.5579</v>
          </cell>
          <cell r="G206">
            <v>113.35980000000001</v>
          </cell>
          <cell r="H206">
            <v>3.7999999999999999E-2</v>
          </cell>
          <cell r="I206">
            <v>13.420199999999999</v>
          </cell>
          <cell r="J206">
            <v>61.427700000000002</v>
          </cell>
          <cell r="K206">
            <v>536.98</v>
          </cell>
          <cell r="L206">
            <v>29.226299999999998</v>
          </cell>
          <cell r="M206">
            <v>5.2178000000000004</v>
          </cell>
          <cell r="N206">
            <v>580.6413</v>
          </cell>
          <cell r="O206">
            <v>27.483799999999999</v>
          </cell>
          <cell r="P206">
            <v>23.6172</v>
          </cell>
          <cell r="Q206">
            <v>349.53160000000003</v>
          </cell>
          <cell r="R206">
            <v>3.6604000000000001</v>
          </cell>
          <cell r="S206">
            <v>837.72230000000002</v>
          </cell>
          <cell r="T206">
            <v>134.245</v>
          </cell>
          <cell r="U206">
            <v>41.646000000000001</v>
          </cell>
          <cell r="V206">
            <v>207.51009999999999</v>
          </cell>
          <cell r="W206">
            <v>233.8098</v>
          </cell>
          <cell r="X206">
            <v>57.301200000000001</v>
          </cell>
          <cell r="Y206">
            <v>127.3085</v>
          </cell>
          <cell r="Z206">
            <v>2.2810000000000001</v>
          </cell>
          <cell r="AA206">
            <v>1.8383</v>
          </cell>
          <cell r="AB206">
            <v>292.81689999999998</v>
          </cell>
          <cell r="AC206">
            <v>10.7348</v>
          </cell>
          <cell r="AD206">
            <v>3.5799999999999998E-2</v>
          </cell>
          <cell r="AE206">
            <v>10.326499999999999</v>
          </cell>
          <cell r="AF206">
            <v>18.106999999999999</v>
          </cell>
          <cell r="AG206">
            <v>1.3687</v>
          </cell>
          <cell r="AH206">
            <v>76.911000000000001</v>
          </cell>
          <cell r="AI206">
            <v>69.713700000000003</v>
          </cell>
          <cell r="AJ206">
            <v>13.5314</v>
          </cell>
          <cell r="AK206">
            <v>49.623699999999999</v>
          </cell>
          <cell r="AL206">
            <v>302.42189999999999</v>
          </cell>
          <cell r="AM206">
            <v>42.877800000000001</v>
          </cell>
          <cell r="AN206">
            <v>457.29219999999998</v>
          </cell>
          <cell r="AO206">
            <v>668.60069999999996</v>
          </cell>
        </row>
        <row r="207">
          <cell r="C207">
            <v>274.55700000000002</v>
          </cell>
          <cell r="D207">
            <v>33.708300000000001</v>
          </cell>
          <cell r="E207">
            <v>757.03710000000001</v>
          </cell>
          <cell r="F207">
            <v>11.5684</v>
          </cell>
          <cell r="G207">
            <v>114.9821</v>
          </cell>
          <cell r="H207">
            <v>3.8100000000000002E-2</v>
          </cell>
          <cell r="I207">
            <v>13.6122</v>
          </cell>
          <cell r="J207">
            <v>62.288400000000003</v>
          </cell>
          <cell r="K207">
            <v>537.47</v>
          </cell>
          <cell r="L207">
            <v>29.644600000000001</v>
          </cell>
          <cell r="M207">
            <v>5.2648999999999999</v>
          </cell>
          <cell r="N207">
            <v>588.95100000000002</v>
          </cell>
          <cell r="O207">
            <v>27.877099999999999</v>
          </cell>
          <cell r="P207">
            <v>23.955200000000001</v>
          </cell>
          <cell r="Q207">
            <v>350.27690000000001</v>
          </cell>
          <cell r="R207">
            <v>3.6637</v>
          </cell>
          <cell r="S207">
            <v>835.87869999999998</v>
          </cell>
          <cell r="T207">
            <v>134.36750000000001</v>
          </cell>
          <cell r="U207">
            <v>41.703499999999998</v>
          </cell>
          <cell r="V207">
            <v>210.47989999999999</v>
          </cell>
          <cell r="W207">
            <v>237.1559</v>
          </cell>
          <cell r="X207">
            <v>57.9253</v>
          </cell>
          <cell r="Y207">
            <v>128.14940000000001</v>
          </cell>
          <cell r="Z207">
            <v>2.3136000000000001</v>
          </cell>
          <cell r="AA207">
            <v>1.8381000000000001</v>
          </cell>
          <cell r="AB207">
            <v>293.53030000000001</v>
          </cell>
          <cell r="AC207">
            <v>10.8879</v>
          </cell>
          <cell r="AD207">
            <v>3.9300000000000002E-2</v>
          </cell>
          <cell r="AE207">
            <v>10.336</v>
          </cell>
          <cell r="AF207">
            <v>18.6557</v>
          </cell>
          <cell r="AG207">
            <v>1.37</v>
          </cell>
          <cell r="AH207">
            <v>78.011700000000005</v>
          </cell>
          <cell r="AI207">
            <v>70.711399999999998</v>
          </cell>
          <cell r="AJ207">
            <v>13.6845</v>
          </cell>
          <cell r="AK207">
            <v>50.2455</v>
          </cell>
          <cell r="AL207">
            <v>308.40199999999999</v>
          </cell>
          <cell r="AM207">
            <v>43.027500000000003</v>
          </cell>
          <cell r="AN207">
            <v>463.83659999999998</v>
          </cell>
          <cell r="AO207">
            <v>672.57479999999998</v>
          </cell>
        </row>
        <row r="208">
          <cell r="C208">
            <v>276.6671</v>
          </cell>
          <cell r="D208">
            <v>34.041800000000002</v>
          </cell>
          <cell r="E208">
            <v>761.66679999999997</v>
          </cell>
          <cell r="F208">
            <v>11.558299999999999</v>
          </cell>
          <cell r="G208">
            <v>116.1195</v>
          </cell>
          <cell r="H208">
            <v>3.7999999999999999E-2</v>
          </cell>
          <cell r="I208">
            <v>13.7469</v>
          </cell>
          <cell r="J208">
            <v>62.9071</v>
          </cell>
          <cell r="K208">
            <v>537</v>
          </cell>
          <cell r="L208">
            <v>29.937799999999999</v>
          </cell>
          <cell r="M208">
            <v>5.2988999999999997</v>
          </cell>
          <cell r="N208">
            <v>594.77719999999999</v>
          </cell>
          <cell r="O208">
            <v>28.152899999999999</v>
          </cell>
          <cell r="P208">
            <v>24.1921</v>
          </cell>
          <cell r="Q208">
            <v>348.73820000000001</v>
          </cell>
          <cell r="R208">
            <v>3.6604999999999999</v>
          </cell>
          <cell r="S208">
            <v>839.0625</v>
          </cell>
          <cell r="T208">
            <v>134.25</v>
          </cell>
          <cell r="U208">
            <v>41.6524</v>
          </cell>
          <cell r="V208">
            <v>212.56200000000001</v>
          </cell>
          <cell r="W208">
            <v>239.50200000000001</v>
          </cell>
          <cell r="X208">
            <v>58.472700000000003</v>
          </cell>
          <cell r="Y208">
            <v>127.1754</v>
          </cell>
          <cell r="Z208">
            <v>2.3365</v>
          </cell>
          <cell r="AA208">
            <v>1.8346</v>
          </cell>
          <cell r="AB208">
            <v>294.16300000000001</v>
          </cell>
          <cell r="AC208">
            <v>10.9655</v>
          </cell>
          <cell r="AD208">
            <v>3.9899999999999998E-2</v>
          </cell>
          <cell r="AE208">
            <v>10.3269</v>
          </cell>
          <cell r="AF208">
            <v>18.793399999999998</v>
          </cell>
          <cell r="AG208">
            <v>1.3688</v>
          </cell>
          <cell r="AH208">
            <v>78.7834</v>
          </cell>
          <cell r="AI208">
            <v>71.410899999999998</v>
          </cell>
          <cell r="AJ208">
            <v>13.8146</v>
          </cell>
          <cell r="AK208">
            <v>50.604999999999997</v>
          </cell>
          <cell r="AL208">
            <v>310.83280000000002</v>
          </cell>
          <cell r="AM208">
            <v>43.493499999999997</v>
          </cell>
          <cell r="AN208">
            <v>468.42509999999999</v>
          </cell>
          <cell r="AO208">
            <v>675.90440000000001</v>
          </cell>
        </row>
        <row r="209">
          <cell r="C209">
            <v>275.32260000000002</v>
          </cell>
          <cell r="D209">
            <v>34.236499999999999</v>
          </cell>
          <cell r="E209">
            <v>770.03020000000004</v>
          </cell>
          <cell r="F209">
            <v>11.5542</v>
          </cell>
          <cell r="G209">
            <v>116.7837</v>
          </cell>
          <cell r="H209">
            <v>3.7999999999999999E-2</v>
          </cell>
          <cell r="I209">
            <v>13.8255</v>
          </cell>
          <cell r="J209">
            <v>63.248199999999997</v>
          </cell>
          <cell r="K209">
            <v>536.80999999999995</v>
          </cell>
          <cell r="L209">
            <v>30.109100000000002</v>
          </cell>
          <cell r="M209">
            <v>5.3208000000000002</v>
          </cell>
          <cell r="N209">
            <v>598.17930000000001</v>
          </cell>
          <cell r="O209">
            <v>28.3139</v>
          </cell>
          <cell r="P209">
            <v>24.330500000000001</v>
          </cell>
          <cell r="Q209">
            <v>348.16680000000002</v>
          </cell>
          <cell r="R209">
            <v>3.6591999999999998</v>
          </cell>
          <cell r="S209">
            <v>844.04089999999997</v>
          </cell>
          <cell r="T209">
            <v>134.20249999999999</v>
          </cell>
          <cell r="U209">
            <v>41.650599999999997</v>
          </cell>
          <cell r="V209">
            <v>213.77789999999999</v>
          </cell>
          <cell r="W209">
            <v>240.87190000000001</v>
          </cell>
          <cell r="X209">
            <v>58.763199999999998</v>
          </cell>
          <cell r="Y209">
            <v>127.36</v>
          </cell>
          <cell r="Z209">
            <v>2.3498999999999999</v>
          </cell>
          <cell r="AA209">
            <v>1.8333999999999999</v>
          </cell>
          <cell r="AB209">
            <v>294.32990000000001</v>
          </cell>
          <cell r="AC209">
            <v>11.0228</v>
          </cell>
          <cell r="AD209">
            <v>4.0899999999999999E-2</v>
          </cell>
          <cell r="AE209">
            <v>10.3233</v>
          </cell>
          <cell r="AF209">
            <v>18.904699999999998</v>
          </cell>
          <cell r="AG209">
            <v>1.3683000000000001</v>
          </cell>
          <cell r="AH209">
            <v>79.234099999999998</v>
          </cell>
          <cell r="AI209">
            <v>71.819400000000002</v>
          </cell>
          <cell r="AJ209">
            <v>13.905900000000001</v>
          </cell>
          <cell r="AK209">
            <v>50.858199999999997</v>
          </cell>
          <cell r="AL209">
            <v>312.44490000000002</v>
          </cell>
          <cell r="AM209">
            <v>43.475900000000003</v>
          </cell>
          <cell r="AN209">
            <v>471.10449999999997</v>
          </cell>
          <cell r="AO209">
            <v>676.57989999999995</v>
          </cell>
        </row>
        <row r="210">
          <cell r="C210">
            <v>275.32260000000002</v>
          </cell>
          <cell r="D210">
            <v>34.236499999999999</v>
          </cell>
          <cell r="E210">
            <v>770.03020000000004</v>
          </cell>
          <cell r="F210">
            <v>11.5542</v>
          </cell>
          <cell r="G210">
            <v>116.7837</v>
          </cell>
          <cell r="H210">
            <v>3.7999999999999999E-2</v>
          </cell>
          <cell r="I210">
            <v>13.8255</v>
          </cell>
          <cell r="J210">
            <v>63.248199999999997</v>
          </cell>
          <cell r="K210">
            <v>536.80999999999995</v>
          </cell>
          <cell r="L210">
            <v>30.109100000000002</v>
          </cell>
          <cell r="M210">
            <v>5.3208000000000002</v>
          </cell>
          <cell r="N210">
            <v>598.17930000000001</v>
          </cell>
          <cell r="O210">
            <v>28.3139</v>
          </cell>
          <cell r="P210">
            <v>24.330500000000001</v>
          </cell>
          <cell r="Q210">
            <v>348.16680000000002</v>
          </cell>
          <cell r="R210">
            <v>3.6591999999999998</v>
          </cell>
          <cell r="S210">
            <v>844.04089999999997</v>
          </cell>
          <cell r="T210">
            <v>134.20249999999999</v>
          </cell>
          <cell r="U210">
            <v>41.650599999999997</v>
          </cell>
          <cell r="V210">
            <v>213.77789999999999</v>
          </cell>
          <cell r="W210">
            <v>240.87190000000001</v>
          </cell>
          <cell r="X210">
            <v>58.763199999999998</v>
          </cell>
          <cell r="Y210">
            <v>127.36</v>
          </cell>
          <cell r="Z210">
            <v>2.3498999999999999</v>
          </cell>
          <cell r="AA210">
            <v>1.8333999999999999</v>
          </cell>
          <cell r="AB210">
            <v>294.32990000000001</v>
          </cell>
          <cell r="AC210">
            <v>11.0228</v>
          </cell>
          <cell r="AD210">
            <v>4.0899999999999999E-2</v>
          </cell>
          <cell r="AE210">
            <v>10.3233</v>
          </cell>
          <cell r="AF210">
            <v>18.904699999999998</v>
          </cell>
          <cell r="AG210">
            <v>1.3683000000000001</v>
          </cell>
          <cell r="AH210">
            <v>79.234099999999998</v>
          </cell>
          <cell r="AI210">
            <v>71.819400000000002</v>
          </cell>
          <cell r="AJ210">
            <v>13.905900000000001</v>
          </cell>
          <cell r="AK210">
            <v>50.858199999999997</v>
          </cell>
          <cell r="AL210">
            <v>312.44490000000002</v>
          </cell>
          <cell r="AM210">
            <v>43.475900000000003</v>
          </cell>
          <cell r="AN210">
            <v>471.10449999999997</v>
          </cell>
          <cell r="AO210">
            <v>676.57989999999995</v>
          </cell>
        </row>
        <row r="211">
          <cell r="C211">
            <v>275.32260000000002</v>
          </cell>
          <cell r="D211">
            <v>34.236499999999999</v>
          </cell>
          <cell r="E211">
            <v>770.03020000000004</v>
          </cell>
          <cell r="F211">
            <v>11.5542</v>
          </cell>
          <cell r="G211">
            <v>116.7837</v>
          </cell>
          <cell r="H211">
            <v>3.7999999999999999E-2</v>
          </cell>
          <cell r="I211">
            <v>13.8255</v>
          </cell>
          <cell r="J211">
            <v>63.248199999999997</v>
          </cell>
          <cell r="K211">
            <v>536.80999999999995</v>
          </cell>
          <cell r="L211">
            <v>30.109100000000002</v>
          </cell>
          <cell r="M211">
            <v>5.3208000000000002</v>
          </cell>
          <cell r="N211">
            <v>598.17930000000001</v>
          </cell>
          <cell r="O211">
            <v>28.3139</v>
          </cell>
          <cell r="P211">
            <v>24.330500000000001</v>
          </cell>
          <cell r="Q211">
            <v>348.16680000000002</v>
          </cell>
          <cell r="R211">
            <v>3.6591999999999998</v>
          </cell>
          <cell r="S211">
            <v>844.04089999999997</v>
          </cell>
          <cell r="T211">
            <v>134.20249999999999</v>
          </cell>
          <cell r="U211">
            <v>41.650599999999997</v>
          </cell>
          <cell r="V211">
            <v>213.77789999999999</v>
          </cell>
          <cell r="W211">
            <v>240.87190000000001</v>
          </cell>
          <cell r="X211">
            <v>58.763199999999998</v>
          </cell>
          <cell r="Y211">
            <v>127.36</v>
          </cell>
          <cell r="Z211">
            <v>2.3498999999999999</v>
          </cell>
          <cell r="AA211">
            <v>1.8333999999999999</v>
          </cell>
          <cell r="AB211">
            <v>294.32990000000001</v>
          </cell>
          <cell r="AC211">
            <v>11.0228</v>
          </cell>
          <cell r="AD211">
            <v>4.0899999999999999E-2</v>
          </cell>
          <cell r="AE211">
            <v>10.3233</v>
          </cell>
          <cell r="AF211">
            <v>18.904699999999998</v>
          </cell>
          <cell r="AG211">
            <v>1.3683000000000001</v>
          </cell>
          <cell r="AH211">
            <v>79.234099999999998</v>
          </cell>
          <cell r="AI211">
            <v>71.819400000000002</v>
          </cell>
          <cell r="AJ211">
            <v>13.905900000000001</v>
          </cell>
          <cell r="AK211">
            <v>50.858199999999997</v>
          </cell>
          <cell r="AL211">
            <v>312.44490000000002</v>
          </cell>
          <cell r="AM211">
            <v>43.475900000000003</v>
          </cell>
          <cell r="AN211">
            <v>471.10449999999997</v>
          </cell>
          <cell r="AO211">
            <v>676.57989999999995</v>
          </cell>
        </row>
        <row r="212">
          <cell r="C212">
            <v>272.2518</v>
          </cell>
          <cell r="D212">
            <v>33.838799999999999</v>
          </cell>
          <cell r="E212">
            <v>763.70709999999997</v>
          </cell>
          <cell r="F212">
            <v>11.5517</v>
          </cell>
          <cell r="G212">
            <v>115.4272</v>
          </cell>
          <cell r="H212">
            <v>3.7900000000000003E-2</v>
          </cell>
          <cell r="I212">
            <v>13.664899999999999</v>
          </cell>
          <cell r="J212">
            <v>62.525300000000001</v>
          </cell>
          <cell r="K212">
            <v>536.69000000000005</v>
          </cell>
          <cell r="L212">
            <v>29.7593</v>
          </cell>
          <cell r="M212">
            <v>5.2805</v>
          </cell>
          <cell r="N212">
            <v>591.23099999999999</v>
          </cell>
          <cell r="O212">
            <v>27.985099999999999</v>
          </cell>
          <cell r="P212">
            <v>24.047899999999998</v>
          </cell>
          <cell r="Q212">
            <v>347.48669999999998</v>
          </cell>
          <cell r="R212">
            <v>3.6583999999999999</v>
          </cell>
          <cell r="S212">
            <v>845.18110000000001</v>
          </cell>
          <cell r="T212">
            <v>134.17250000000001</v>
          </cell>
          <cell r="U212">
            <v>41.617400000000004</v>
          </cell>
          <cell r="V212">
            <v>211.29470000000001</v>
          </cell>
          <cell r="W212">
            <v>238.07400000000001</v>
          </cell>
          <cell r="X212">
            <v>58.302399999999999</v>
          </cell>
          <cell r="Y212">
            <v>127.7805</v>
          </cell>
          <cell r="Z212">
            <v>2.3226</v>
          </cell>
          <cell r="AA212">
            <v>1.8348</v>
          </cell>
          <cell r="AB212">
            <v>294.12689999999998</v>
          </cell>
          <cell r="AC212">
            <v>10.909800000000001</v>
          </cell>
          <cell r="AD212">
            <v>4.0599999999999997E-2</v>
          </cell>
          <cell r="AE212">
            <v>10.321</v>
          </cell>
          <cell r="AF212">
            <v>18.876000000000001</v>
          </cell>
          <cell r="AG212">
            <v>1.3680000000000001</v>
          </cell>
          <cell r="AH212">
            <v>78.313699999999997</v>
          </cell>
          <cell r="AI212">
            <v>70.985200000000006</v>
          </cell>
          <cell r="AJ212">
            <v>13.776899999999999</v>
          </cell>
          <cell r="AK212">
            <v>50.118099999999998</v>
          </cell>
          <cell r="AL212">
            <v>309.28739999999999</v>
          </cell>
          <cell r="AM212">
            <v>43.266300000000001</v>
          </cell>
          <cell r="AN212">
            <v>465.63220000000001</v>
          </cell>
          <cell r="AO212">
            <v>674.61419999999998</v>
          </cell>
        </row>
        <row r="213">
          <cell r="C213">
            <v>272.2722</v>
          </cell>
          <cell r="D213">
            <v>33.938299999999998</v>
          </cell>
          <cell r="E213">
            <v>760.7124</v>
          </cell>
          <cell r="F213">
            <v>11.542999999999999</v>
          </cell>
          <cell r="G213">
            <v>115.7666</v>
          </cell>
          <cell r="H213">
            <v>3.78E-2</v>
          </cell>
          <cell r="I213">
            <v>13.7051</v>
          </cell>
          <cell r="J213">
            <v>62.729399999999998</v>
          </cell>
          <cell r="K213">
            <v>536.29</v>
          </cell>
          <cell r="L213">
            <v>29.846800000000002</v>
          </cell>
          <cell r="M213">
            <v>5.2809999999999997</v>
          </cell>
          <cell r="N213">
            <v>592.96939999999995</v>
          </cell>
          <cell r="O213">
            <v>28.067299999999999</v>
          </cell>
          <cell r="P213">
            <v>24.118600000000001</v>
          </cell>
          <cell r="Q213">
            <v>348.48250000000002</v>
          </cell>
          <cell r="R213">
            <v>3.6556999999999999</v>
          </cell>
          <cell r="S213">
            <v>844.55119999999999</v>
          </cell>
          <cell r="T213">
            <v>134.07249999999999</v>
          </cell>
          <cell r="U213">
            <v>41.571599999999997</v>
          </cell>
          <cell r="V213">
            <v>211.916</v>
          </cell>
          <cell r="W213">
            <v>238.774</v>
          </cell>
          <cell r="X213">
            <v>58.360599999999998</v>
          </cell>
          <cell r="Y213">
            <v>127.32810000000001</v>
          </cell>
          <cell r="Z213">
            <v>2.3294000000000001</v>
          </cell>
          <cell r="AA213">
            <v>1.8315999999999999</v>
          </cell>
          <cell r="AB213">
            <v>294.82409999999999</v>
          </cell>
          <cell r="AC213">
            <v>10.933999999999999</v>
          </cell>
          <cell r="AD213">
            <v>4.1099999999999998E-2</v>
          </cell>
          <cell r="AE213">
            <v>10.3133</v>
          </cell>
          <cell r="AF213">
            <v>18.886299999999999</v>
          </cell>
          <cell r="AG213">
            <v>1.367</v>
          </cell>
          <cell r="AH213">
            <v>78.543999999999997</v>
          </cell>
          <cell r="AI213">
            <v>71.193899999999999</v>
          </cell>
          <cell r="AJ213">
            <v>13.7864</v>
          </cell>
          <cell r="AK213">
            <v>50.151600000000002</v>
          </cell>
          <cell r="AL213">
            <v>310.01150000000001</v>
          </cell>
          <cell r="AM213">
            <v>43.212899999999998</v>
          </cell>
          <cell r="AN213">
            <v>467.00130000000001</v>
          </cell>
          <cell r="AO213">
            <v>674.1241</v>
          </cell>
        </row>
        <row r="214">
          <cell r="C214">
            <v>271.43700000000001</v>
          </cell>
          <cell r="D214">
            <v>34.250399999999999</v>
          </cell>
          <cell r="E214">
            <v>765.46370000000002</v>
          </cell>
          <cell r="F214">
            <v>11.5366</v>
          </cell>
          <cell r="G214">
            <v>116.8312</v>
          </cell>
          <cell r="H214">
            <v>3.7699999999999997E-2</v>
          </cell>
          <cell r="I214">
            <v>13.831099999999999</v>
          </cell>
          <cell r="J214">
            <v>63.309600000000003</v>
          </cell>
          <cell r="K214">
            <v>535.99</v>
          </cell>
          <cell r="L214">
            <v>30.121300000000002</v>
          </cell>
          <cell r="M214">
            <v>5.3116000000000003</v>
          </cell>
          <cell r="N214">
            <v>598.42250000000001</v>
          </cell>
          <cell r="O214">
            <v>28.325500000000002</v>
          </cell>
          <cell r="P214">
            <v>24.340399999999999</v>
          </cell>
          <cell r="Q214">
            <v>348.95310000000001</v>
          </cell>
          <cell r="R214">
            <v>3.6536</v>
          </cell>
          <cell r="S214">
            <v>842.75160000000005</v>
          </cell>
          <cell r="T214">
            <v>133.9975</v>
          </cell>
          <cell r="U214">
            <v>41.5535</v>
          </cell>
          <cell r="V214">
            <v>213.8648</v>
          </cell>
          <cell r="W214">
            <v>240.96979999999999</v>
          </cell>
          <cell r="X214">
            <v>58.816400000000002</v>
          </cell>
          <cell r="Y214">
            <v>127.8854</v>
          </cell>
          <cell r="Z214">
            <v>2.3508</v>
          </cell>
          <cell r="AA214">
            <v>1.8324</v>
          </cell>
          <cell r="AB214">
            <v>294.7627</v>
          </cell>
          <cell r="AC214">
            <v>11.008800000000001</v>
          </cell>
          <cell r="AD214">
            <v>4.0800000000000003E-2</v>
          </cell>
          <cell r="AE214">
            <v>10.307499999999999</v>
          </cell>
          <cell r="AF214">
            <v>19.112500000000001</v>
          </cell>
          <cell r="AG214">
            <v>1.3662000000000001</v>
          </cell>
          <cell r="AH214">
            <v>79.266300000000001</v>
          </cell>
          <cell r="AI214">
            <v>71.848600000000005</v>
          </cell>
          <cell r="AJ214">
            <v>13.9177</v>
          </cell>
          <cell r="AK214">
            <v>50.421100000000003</v>
          </cell>
          <cell r="AL214">
            <v>313.07029999999997</v>
          </cell>
          <cell r="AM214">
            <v>43.277900000000002</v>
          </cell>
          <cell r="AN214">
            <v>471.29599999999999</v>
          </cell>
          <cell r="AO214">
            <v>674.96280000000002</v>
          </cell>
        </row>
        <row r="215">
          <cell r="C215">
            <v>272.32960000000003</v>
          </cell>
          <cell r="D215">
            <v>34.119599999999998</v>
          </cell>
          <cell r="E215">
            <v>763.90539999999999</v>
          </cell>
          <cell r="F215">
            <v>11.5306</v>
          </cell>
          <cell r="G215">
            <v>116.38509999999999</v>
          </cell>
          <cell r="H215">
            <v>3.7600000000000001E-2</v>
          </cell>
          <cell r="I215">
            <v>13.7783</v>
          </cell>
          <cell r="J215">
            <v>63.057699999999997</v>
          </cell>
          <cell r="K215">
            <v>535.71</v>
          </cell>
          <cell r="L215">
            <v>30.0063</v>
          </cell>
          <cell r="M215">
            <v>5.3140000000000001</v>
          </cell>
          <cell r="N215">
            <v>596.13729999999998</v>
          </cell>
          <cell r="O215">
            <v>28.217300000000002</v>
          </cell>
          <cell r="P215">
            <v>24.247499999999999</v>
          </cell>
          <cell r="Q215">
            <v>348.67899999999997</v>
          </cell>
          <cell r="R215">
            <v>3.6516999999999999</v>
          </cell>
          <cell r="S215">
            <v>842.31129999999996</v>
          </cell>
          <cell r="T215">
            <v>133.92750000000001</v>
          </cell>
          <cell r="U215">
            <v>41.531799999999997</v>
          </cell>
          <cell r="V215">
            <v>213.04810000000001</v>
          </cell>
          <cell r="W215">
            <v>240.0496</v>
          </cell>
          <cell r="X215">
            <v>58.595500000000001</v>
          </cell>
          <cell r="Y215">
            <v>127.5562</v>
          </cell>
          <cell r="Z215">
            <v>2.3418000000000001</v>
          </cell>
          <cell r="AA215">
            <v>1.8327</v>
          </cell>
          <cell r="AB215">
            <v>296.75510000000003</v>
          </cell>
          <cell r="AC215">
            <v>10.908099999999999</v>
          </cell>
          <cell r="AD215">
            <v>4.0399999999999998E-2</v>
          </cell>
          <cell r="AE215">
            <v>10.302099999999999</v>
          </cell>
          <cell r="AF215">
            <v>19.0581</v>
          </cell>
          <cell r="AG215">
            <v>1.3654999999999999</v>
          </cell>
          <cell r="AH215">
            <v>78.9636</v>
          </cell>
          <cell r="AI215">
            <v>71.574200000000005</v>
          </cell>
          <cell r="AJ215">
            <v>13.8568</v>
          </cell>
          <cell r="AK215">
            <v>50.4786</v>
          </cell>
          <cell r="AL215">
            <v>310.78059999999999</v>
          </cell>
          <cell r="AM215">
            <v>43.239699999999999</v>
          </cell>
          <cell r="AN215">
            <v>469.49619999999999</v>
          </cell>
          <cell r="AO215">
            <v>675.82550000000003</v>
          </cell>
        </row>
        <row r="216">
          <cell r="C216">
            <v>271.02699999999999</v>
          </cell>
          <cell r="D216">
            <v>34.119900000000001</v>
          </cell>
          <cell r="E216">
            <v>764.53359999999998</v>
          </cell>
          <cell r="F216">
            <v>11.525399999999999</v>
          </cell>
          <cell r="G216">
            <v>116.386</v>
          </cell>
          <cell r="H216">
            <v>3.7699999999999997E-2</v>
          </cell>
          <cell r="I216">
            <v>13.7784</v>
          </cell>
          <cell r="J216">
            <v>63.059100000000001</v>
          </cell>
          <cell r="K216">
            <v>535.47</v>
          </cell>
          <cell r="L216">
            <v>30.006499999999999</v>
          </cell>
          <cell r="M216">
            <v>5.3437000000000001</v>
          </cell>
          <cell r="N216">
            <v>596.14210000000003</v>
          </cell>
          <cell r="O216">
            <v>28.217500000000001</v>
          </cell>
          <cell r="P216">
            <v>24.247699999999998</v>
          </cell>
          <cell r="Q216">
            <v>349.69470000000001</v>
          </cell>
          <cell r="R216">
            <v>3.6501000000000001</v>
          </cell>
          <cell r="S216">
            <v>841.93399999999997</v>
          </cell>
          <cell r="T216">
            <v>133.86750000000001</v>
          </cell>
          <cell r="U216">
            <v>41.504800000000003</v>
          </cell>
          <cell r="V216">
            <v>213.04990000000001</v>
          </cell>
          <cell r="W216">
            <v>240.05160000000001</v>
          </cell>
          <cell r="X216">
            <v>58.805100000000003</v>
          </cell>
          <cell r="Y216">
            <v>127.3497</v>
          </cell>
          <cell r="Z216">
            <v>2.3418999999999999</v>
          </cell>
          <cell r="AA216">
            <v>1.8307</v>
          </cell>
          <cell r="AB216">
            <v>297.73610000000002</v>
          </cell>
          <cell r="AC216">
            <v>10.9016</v>
          </cell>
          <cell r="AD216">
            <v>4.0300000000000002E-2</v>
          </cell>
          <cell r="AE216">
            <v>10.297499999999999</v>
          </cell>
          <cell r="AF216">
            <v>18.987300000000001</v>
          </cell>
          <cell r="AG216">
            <v>1.3649</v>
          </cell>
          <cell r="AH216">
            <v>78.964200000000005</v>
          </cell>
          <cell r="AI216">
            <v>71.574799999999996</v>
          </cell>
          <cell r="AJ216">
            <v>13.860200000000001</v>
          </cell>
          <cell r="AK216">
            <v>50.579099999999997</v>
          </cell>
          <cell r="AL216">
            <v>311.31889999999999</v>
          </cell>
          <cell r="AM216">
            <v>43.212200000000003</v>
          </cell>
          <cell r="AN216">
            <v>469.50009999999997</v>
          </cell>
          <cell r="AO216">
            <v>674.79319999999996</v>
          </cell>
        </row>
        <row r="217">
          <cell r="C217">
            <v>271.02699999999999</v>
          </cell>
          <cell r="D217">
            <v>34.119900000000001</v>
          </cell>
          <cell r="E217">
            <v>764.53359999999998</v>
          </cell>
          <cell r="F217">
            <v>11.525399999999999</v>
          </cell>
          <cell r="G217">
            <v>116.386</v>
          </cell>
          <cell r="H217">
            <v>3.7699999999999997E-2</v>
          </cell>
          <cell r="I217">
            <v>13.7784</v>
          </cell>
          <cell r="J217">
            <v>63.059100000000001</v>
          </cell>
          <cell r="K217">
            <v>535.47</v>
          </cell>
          <cell r="L217">
            <v>30.006499999999999</v>
          </cell>
          <cell r="M217">
            <v>5.3437000000000001</v>
          </cell>
          <cell r="N217">
            <v>596.14210000000003</v>
          </cell>
          <cell r="O217">
            <v>28.217500000000001</v>
          </cell>
          <cell r="P217">
            <v>24.247699999999998</v>
          </cell>
          <cell r="Q217">
            <v>349.69470000000001</v>
          </cell>
          <cell r="R217">
            <v>3.6501000000000001</v>
          </cell>
          <cell r="S217">
            <v>841.93399999999997</v>
          </cell>
          <cell r="T217">
            <v>133.86750000000001</v>
          </cell>
          <cell r="U217">
            <v>41.504800000000003</v>
          </cell>
          <cell r="V217">
            <v>213.04990000000001</v>
          </cell>
          <cell r="W217">
            <v>240.05160000000001</v>
          </cell>
          <cell r="X217">
            <v>58.805100000000003</v>
          </cell>
          <cell r="Y217">
            <v>127.3497</v>
          </cell>
          <cell r="Z217">
            <v>2.3418999999999999</v>
          </cell>
          <cell r="AA217">
            <v>1.8307</v>
          </cell>
          <cell r="AB217">
            <v>297.73610000000002</v>
          </cell>
          <cell r="AC217">
            <v>10.9016</v>
          </cell>
          <cell r="AD217">
            <v>4.0300000000000002E-2</v>
          </cell>
          <cell r="AE217">
            <v>10.297499999999999</v>
          </cell>
          <cell r="AF217">
            <v>18.987300000000001</v>
          </cell>
          <cell r="AG217">
            <v>1.3649</v>
          </cell>
          <cell r="AH217">
            <v>78.964200000000005</v>
          </cell>
          <cell r="AI217">
            <v>71.574799999999996</v>
          </cell>
          <cell r="AJ217">
            <v>13.860200000000001</v>
          </cell>
          <cell r="AK217">
            <v>50.579099999999997</v>
          </cell>
          <cell r="AL217">
            <v>311.31889999999999</v>
          </cell>
          <cell r="AM217">
            <v>43.212200000000003</v>
          </cell>
          <cell r="AN217">
            <v>469.50009999999997</v>
          </cell>
          <cell r="AO217">
            <v>674.79319999999996</v>
          </cell>
        </row>
        <row r="218">
          <cell r="C218">
            <v>271.02699999999999</v>
          </cell>
          <cell r="D218">
            <v>34.119900000000001</v>
          </cell>
          <cell r="E218">
            <v>764.53359999999998</v>
          </cell>
          <cell r="F218">
            <v>11.525399999999999</v>
          </cell>
          <cell r="G218">
            <v>116.386</v>
          </cell>
          <cell r="H218">
            <v>3.7699999999999997E-2</v>
          </cell>
          <cell r="I218">
            <v>13.7784</v>
          </cell>
          <cell r="J218">
            <v>63.059100000000001</v>
          </cell>
          <cell r="K218">
            <v>535.47</v>
          </cell>
          <cell r="L218">
            <v>30.006499999999999</v>
          </cell>
          <cell r="M218">
            <v>5.3437000000000001</v>
          </cell>
          <cell r="N218">
            <v>596.14210000000003</v>
          </cell>
          <cell r="O218">
            <v>28.217500000000001</v>
          </cell>
          <cell r="P218">
            <v>24.247699999999998</v>
          </cell>
          <cell r="Q218">
            <v>349.69470000000001</v>
          </cell>
          <cell r="R218">
            <v>3.6501000000000001</v>
          </cell>
          <cell r="S218">
            <v>841.93399999999997</v>
          </cell>
          <cell r="T218">
            <v>133.86750000000001</v>
          </cell>
          <cell r="U218">
            <v>41.504800000000003</v>
          </cell>
          <cell r="V218">
            <v>213.04990000000001</v>
          </cell>
          <cell r="W218">
            <v>240.05160000000001</v>
          </cell>
          <cell r="X218">
            <v>58.805100000000003</v>
          </cell>
          <cell r="Y218">
            <v>127.3497</v>
          </cell>
          <cell r="Z218">
            <v>2.3418999999999999</v>
          </cell>
          <cell r="AA218">
            <v>1.8307</v>
          </cell>
          <cell r="AB218">
            <v>297.73610000000002</v>
          </cell>
          <cell r="AC218">
            <v>10.9016</v>
          </cell>
          <cell r="AD218">
            <v>4.0300000000000002E-2</v>
          </cell>
          <cell r="AE218">
            <v>10.297499999999999</v>
          </cell>
          <cell r="AF218">
            <v>18.987300000000001</v>
          </cell>
          <cell r="AG218">
            <v>1.3649</v>
          </cell>
          <cell r="AH218">
            <v>78.964200000000005</v>
          </cell>
          <cell r="AI218">
            <v>71.574799999999996</v>
          </cell>
          <cell r="AJ218">
            <v>13.860200000000001</v>
          </cell>
          <cell r="AK218">
            <v>50.579099999999997</v>
          </cell>
          <cell r="AL218">
            <v>311.31889999999999</v>
          </cell>
          <cell r="AM218">
            <v>43.212200000000003</v>
          </cell>
          <cell r="AN218">
            <v>469.50009999999997</v>
          </cell>
          <cell r="AO218">
            <v>674.79319999999996</v>
          </cell>
        </row>
        <row r="219">
          <cell r="C219">
            <v>270.58150000000001</v>
          </cell>
          <cell r="D219">
            <v>34.046100000000003</v>
          </cell>
          <cell r="E219">
            <v>763.50189999999998</v>
          </cell>
          <cell r="F219">
            <v>11.468500000000001</v>
          </cell>
          <cell r="G219">
            <v>116.1343</v>
          </cell>
          <cell r="H219">
            <v>3.7699999999999997E-2</v>
          </cell>
          <cell r="I219">
            <v>13.7486</v>
          </cell>
          <cell r="J219">
            <v>62.9236</v>
          </cell>
          <cell r="K219">
            <v>535.35</v>
          </cell>
          <cell r="L219">
            <v>29.941600000000001</v>
          </cell>
          <cell r="M219">
            <v>5.3315999999999999</v>
          </cell>
          <cell r="N219">
            <v>594.85299999999995</v>
          </cell>
          <cell r="O219">
            <v>28.156500000000001</v>
          </cell>
          <cell r="P219">
            <v>24.1952</v>
          </cell>
          <cell r="Q219">
            <v>349.43299999999999</v>
          </cell>
          <cell r="R219">
            <v>3.6467999999999998</v>
          </cell>
          <cell r="S219">
            <v>844.40060000000005</v>
          </cell>
          <cell r="T219">
            <v>133.83750000000001</v>
          </cell>
          <cell r="U219">
            <v>41.5</v>
          </cell>
          <cell r="V219">
            <v>212.5891</v>
          </cell>
          <cell r="W219">
            <v>239.5325</v>
          </cell>
          <cell r="X219">
            <v>58.7074</v>
          </cell>
          <cell r="Y219">
            <v>126.8232</v>
          </cell>
          <cell r="Z219">
            <v>2.3368000000000002</v>
          </cell>
          <cell r="AA219">
            <v>1.829</v>
          </cell>
          <cell r="AB219">
            <v>297.01690000000002</v>
          </cell>
          <cell r="AC219">
            <v>10.846299999999999</v>
          </cell>
          <cell r="AD219">
            <v>4.0300000000000002E-2</v>
          </cell>
          <cell r="AE219">
            <v>10.295199999999999</v>
          </cell>
          <cell r="AF219">
            <v>18.960899999999999</v>
          </cell>
          <cell r="AG219">
            <v>1.3274999999999999</v>
          </cell>
          <cell r="AH219">
            <v>78.793499999999995</v>
          </cell>
          <cell r="AI219">
            <v>71.42</v>
          </cell>
          <cell r="AJ219">
            <v>13.831899999999999</v>
          </cell>
          <cell r="AK219">
            <v>50.614199999999997</v>
          </cell>
          <cell r="AL219">
            <v>309.9674</v>
          </cell>
          <cell r="AM219">
            <v>42.8035</v>
          </cell>
          <cell r="AN219">
            <v>468.48480000000001</v>
          </cell>
          <cell r="AO219">
            <v>673.86500000000001</v>
          </cell>
        </row>
        <row r="220">
          <cell r="C220">
            <v>273.47212580645163</v>
          </cell>
          <cell r="D220">
            <v>33.553638709677422</v>
          </cell>
          <cell r="E220">
            <v>759.29610322580629</v>
          </cell>
          <cell r="F220">
            <v>11.559041935483872</v>
          </cell>
          <cell r="G220">
            <v>114.45447096774193</v>
          </cell>
          <cell r="H220">
            <v>3.8080645161290338E-2</v>
          </cell>
          <cell r="I220">
            <v>13.549761290322577</v>
          </cell>
          <cell r="J220">
            <v>62.01939999999999</v>
          </cell>
          <cell r="K220">
            <v>537.11483870967731</v>
          </cell>
          <cell r="L220">
            <v>29.50853225806452</v>
          </cell>
          <cell r="M220">
            <v>5.2521064516129057</v>
          </cell>
          <cell r="N220">
            <v>586.24852258064527</v>
          </cell>
          <cell r="O220">
            <v>27.749212903225807</v>
          </cell>
          <cell r="P220">
            <v>23.845248387096778</v>
          </cell>
          <cell r="Q220">
            <v>351.43917741935485</v>
          </cell>
          <cell r="R220">
            <v>3.6621161290322575</v>
          </cell>
          <cell r="S220">
            <v>839.93436774193572</v>
          </cell>
          <cell r="T220">
            <v>134.27870967741933</v>
          </cell>
          <cell r="U220">
            <v>41.633796774193534</v>
          </cell>
          <cell r="V220">
            <v>209.51406129032264</v>
          </cell>
          <cell r="W220">
            <v>236.06767419354841</v>
          </cell>
          <cell r="X220">
            <v>57.961332258064523</v>
          </cell>
          <cell r="Y220">
            <v>128.26191290322583</v>
          </cell>
          <cell r="Z220">
            <v>2.3029999999999995</v>
          </cell>
          <cell r="AA220">
            <v>1.8385967741935483</v>
          </cell>
          <cell r="AB220">
            <v>294.5834709677419</v>
          </cell>
          <cell r="AC220">
            <v>10.838432258064513</v>
          </cell>
          <cell r="AD220">
            <v>4.0638709677419359E-2</v>
          </cell>
          <cell r="AE220">
            <v>10.329125806451614</v>
          </cell>
          <cell r="AF220">
            <v>18.546116129032256</v>
          </cell>
          <cell r="AG220">
            <v>1.3856741935483872</v>
          </cell>
          <cell r="AH220">
            <v>77.653748387096741</v>
          </cell>
          <cell r="AI220">
            <v>70.386954838709684</v>
          </cell>
          <cell r="AJ220">
            <v>13.635661290322583</v>
          </cell>
          <cell r="AK220">
            <v>49.8672258064516</v>
          </cell>
          <cell r="AL220">
            <v>304.98876451612909</v>
          </cell>
          <cell r="AM220">
            <v>43.14144838709678</v>
          </cell>
          <cell r="AN220">
            <v>461.70822580645159</v>
          </cell>
          <cell r="AO220">
            <v>671.90550967741945</v>
          </cell>
        </row>
        <row r="221">
          <cell r="C221">
            <v>271.20639999999997</v>
          </cell>
          <cell r="D221">
            <v>34.061700000000002</v>
          </cell>
          <cell r="E221">
            <v>762.98050000000001</v>
          </cell>
          <cell r="F221">
            <v>11.468500000000001</v>
          </cell>
          <cell r="G221">
            <v>116.1874</v>
          </cell>
          <cell r="H221">
            <v>3.7600000000000001E-2</v>
          </cell>
          <cell r="I221">
            <v>13.754899999999999</v>
          </cell>
          <cell r="J221">
            <v>62.933700000000002</v>
          </cell>
          <cell r="K221">
            <v>535.35</v>
          </cell>
          <cell r="L221">
            <v>29.955300000000001</v>
          </cell>
          <cell r="M221">
            <v>5.3352000000000004</v>
          </cell>
          <cell r="N221">
            <v>595.12490000000003</v>
          </cell>
          <cell r="O221">
            <v>28.1694</v>
          </cell>
          <cell r="P221">
            <v>24.206299999999999</v>
          </cell>
          <cell r="Q221">
            <v>350.06270000000001</v>
          </cell>
          <cell r="R221">
            <v>3.6467999999999998</v>
          </cell>
          <cell r="S221">
            <v>843.07090000000005</v>
          </cell>
          <cell r="T221">
            <v>133.83750000000001</v>
          </cell>
          <cell r="U221">
            <v>41.499699999999997</v>
          </cell>
          <cell r="V221">
            <v>212.68629999999999</v>
          </cell>
          <cell r="W221">
            <v>239.642</v>
          </cell>
          <cell r="X221">
            <v>58.697400000000002</v>
          </cell>
          <cell r="Y221">
            <v>126.3237</v>
          </cell>
          <cell r="Z221">
            <v>2.3378999999999999</v>
          </cell>
          <cell r="AA221">
            <v>1.8259000000000001</v>
          </cell>
          <cell r="AB221">
            <v>296.81400000000002</v>
          </cell>
          <cell r="AC221">
            <v>10.824</v>
          </cell>
          <cell r="AD221">
            <v>4.0300000000000002E-2</v>
          </cell>
          <cell r="AE221">
            <v>10.295199999999999</v>
          </cell>
          <cell r="AF221">
            <v>18.918199999999999</v>
          </cell>
          <cell r="AG221">
            <v>1.3274999999999999</v>
          </cell>
          <cell r="AH221">
            <v>78.829499999999996</v>
          </cell>
          <cell r="AI221">
            <v>71.452699999999993</v>
          </cell>
          <cell r="AJ221">
            <v>13.7934</v>
          </cell>
          <cell r="AK221">
            <v>50.514499999999998</v>
          </cell>
          <cell r="AL221">
            <v>310.35550000000001</v>
          </cell>
          <cell r="AM221">
            <v>42.881900000000002</v>
          </cell>
          <cell r="AN221">
            <v>468.69889999999998</v>
          </cell>
          <cell r="AO221">
            <v>673.86500000000001</v>
          </cell>
        </row>
        <row r="222">
          <cell r="C222">
            <v>274.65660000000003</v>
          </cell>
          <cell r="D222">
            <v>34.307400000000001</v>
          </cell>
          <cell r="E222">
            <v>766.86130000000003</v>
          </cell>
          <cell r="F222">
            <v>11.47</v>
          </cell>
          <cell r="G222">
            <v>117.02549999999999</v>
          </cell>
          <cell r="H222">
            <v>3.7600000000000001E-2</v>
          </cell>
          <cell r="I222">
            <v>13.854100000000001</v>
          </cell>
          <cell r="J222">
            <v>63.373199999999997</v>
          </cell>
          <cell r="K222">
            <v>535.41999999999996</v>
          </cell>
          <cell r="L222">
            <v>30.171399999999998</v>
          </cell>
          <cell r="M222">
            <v>5.4362000000000004</v>
          </cell>
          <cell r="N222">
            <v>599.41769999999997</v>
          </cell>
          <cell r="O222">
            <v>28.372599999999998</v>
          </cell>
          <cell r="P222">
            <v>24.3809</v>
          </cell>
          <cell r="Q222">
            <v>348.32130000000001</v>
          </cell>
          <cell r="R222">
            <v>3.6473</v>
          </cell>
          <cell r="S222">
            <v>843.18110000000001</v>
          </cell>
          <cell r="T222">
            <v>133.85499999999999</v>
          </cell>
          <cell r="U222">
            <v>41.496099999999998</v>
          </cell>
          <cell r="V222">
            <v>214.22049999999999</v>
          </cell>
          <cell r="W222">
            <v>241.3706</v>
          </cell>
          <cell r="X222">
            <v>58.921599999999998</v>
          </cell>
          <cell r="Y222">
            <v>125.794</v>
          </cell>
          <cell r="Z222">
            <v>2.3546999999999998</v>
          </cell>
          <cell r="AA222">
            <v>1.8273999999999999</v>
          </cell>
          <cell r="AB222">
            <v>296.94290000000001</v>
          </cell>
          <cell r="AC222">
            <v>10.9124</v>
          </cell>
          <cell r="AD222">
            <v>4.02E-2</v>
          </cell>
          <cell r="AE222">
            <v>10.2965</v>
          </cell>
          <cell r="AF222">
            <v>19.024699999999999</v>
          </cell>
          <cell r="AG222">
            <v>1.3277000000000001</v>
          </cell>
          <cell r="AH222">
            <v>79.398099999999999</v>
          </cell>
          <cell r="AI222">
            <v>71.968100000000007</v>
          </cell>
          <cell r="AJ222">
            <v>13.8835</v>
          </cell>
          <cell r="AK222">
            <v>50.711100000000002</v>
          </cell>
          <cell r="AL222">
            <v>312.51150000000001</v>
          </cell>
          <cell r="AM222">
            <v>42.974899999999998</v>
          </cell>
          <cell r="AN222">
            <v>472.07979999999998</v>
          </cell>
          <cell r="AO222">
            <v>675.38210000000004</v>
          </cell>
        </row>
        <row r="223">
          <cell r="C223">
            <v>277.52370000000002</v>
          </cell>
          <cell r="D223">
            <v>34.1875</v>
          </cell>
          <cell r="E223">
            <v>765.54989999999998</v>
          </cell>
          <cell r="F223">
            <v>11.467700000000001</v>
          </cell>
          <cell r="G223">
            <v>116.61669999999999</v>
          </cell>
          <cell r="H223">
            <v>3.7600000000000001E-2</v>
          </cell>
          <cell r="I223">
            <v>13.8057</v>
          </cell>
          <cell r="J223">
            <v>63.159399999999998</v>
          </cell>
          <cell r="K223">
            <v>535.30999999999995</v>
          </cell>
          <cell r="L223">
            <v>30.065999999999999</v>
          </cell>
          <cell r="M223">
            <v>5.431</v>
          </cell>
          <cell r="N223">
            <v>597.32339999999999</v>
          </cell>
          <cell r="O223">
            <v>28.273399999999999</v>
          </cell>
          <cell r="P223">
            <v>24.2957</v>
          </cell>
          <cell r="Q223">
            <v>348.08019999999999</v>
          </cell>
          <cell r="R223">
            <v>3.6465000000000001</v>
          </cell>
          <cell r="S223">
            <v>844.33749999999998</v>
          </cell>
          <cell r="T223">
            <v>133.82749999999999</v>
          </cell>
          <cell r="U223">
            <v>41.4863</v>
          </cell>
          <cell r="V223">
            <v>213.47200000000001</v>
          </cell>
          <cell r="W223">
            <v>240.5273</v>
          </cell>
          <cell r="X223">
            <v>58.833199999999998</v>
          </cell>
          <cell r="Y223">
            <v>125.2811</v>
          </cell>
          <cell r="Z223">
            <v>2.3464999999999998</v>
          </cell>
          <cell r="AA223">
            <v>1.8250999999999999</v>
          </cell>
          <cell r="AB223">
            <v>300.30669999999998</v>
          </cell>
          <cell r="AC223">
            <v>10.9298</v>
          </cell>
          <cell r="AD223">
            <v>3.9899999999999998E-2</v>
          </cell>
          <cell r="AE223">
            <v>10.2944</v>
          </cell>
          <cell r="AF223">
            <v>18.914100000000001</v>
          </cell>
          <cell r="AG223">
            <v>1.3273999999999999</v>
          </cell>
          <cell r="AH223">
            <v>79.120699999999999</v>
          </cell>
          <cell r="AI223">
            <v>71.716700000000003</v>
          </cell>
          <cell r="AJ223">
            <v>13.8354</v>
          </cell>
          <cell r="AK223">
            <v>50.973100000000002</v>
          </cell>
          <cell r="AL223">
            <v>311.66719999999998</v>
          </cell>
          <cell r="AM223">
            <v>43.150799999999997</v>
          </cell>
          <cell r="AN223">
            <v>470.43040000000002</v>
          </cell>
          <cell r="AO223">
            <v>675.9144</v>
          </cell>
        </row>
        <row r="224">
          <cell r="C224">
            <v>276.88709999999998</v>
          </cell>
          <cell r="D224">
            <v>34.247900000000001</v>
          </cell>
          <cell r="E224">
            <v>764.53909999999996</v>
          </cell>
          <cell r="F224">
            <v>11.464399999999999</v>
          </cell>
          <cell r="G224">
            <v>116.8228</v>
          </cell>
          <cell r="H224">
            <v>3.7499999999999999E-2</v>
          </cell>
          <cell r="I224">
            <v>13.8301</v>
          </cell>
          <cell r="J224">
            <v>63.277000000000001</v>
          </cell>
          <cell r="K224">
            <v>535.16</v>
          </cell>
          <cell r="L224">
            <v>30.1191</v>
          </cell>
          <cell r="M224">
            <v>5.4450000000000003</v>
          </cell>
          <cell r="N224">
            <v>598.37919999999997</v>
          </cell>
          <cell r="O224">
            <v>28.323399999999999</v>
          </cell>
          <cell r="P224">
            <v>24.3386</v>
          </cell>
          <cell r="Q224">
            <v>348.6696</v>
          </cell>
          <cell r="R224">
            <v>3.6455000000000002</v>
          </cell>
          <cell r="S224">
            <v>845.43439999999998</v>
          </cell>
          <cell r="T224">
            <v>133.79</v>
          </cell>
          <cell r="U224">
            <v>41.474699999999999</v>
          </cell>
          <cell r="V224">
            <v>213.8493</v>
          </cell>
          <cell r="W224">
            <v>240.95240000000001</v>
          </cell>
          <cell r="X224">
            <v>59.140599999999999</v>
          </cell>
          <cell r="Y224">
            <v>126.35380000000001</v>
          </cell>
          <cell r="Z224">
            <v>2.3506</v>
          </cell>
          <cell r="AA224">
            <v>1.8228</v>
          </cell>
          <cell r="AB224">
            <v>300.91430000000003</v>
          </cell>
          <cell r="AC224">
            <v>10.972300000000001</v>
          </cell>
          <cell r="AD224">
            <v>3.9899999999999998E-2</v>
          </cell>
          <cell r="AE224">
            <v>10.291499999999999</v>
          </cell>
          <cell r="AF224">
            <v>19.002500000000001</v>
          </cell>
          <cell r="AG224">
            <v>1.3270999999999999</v>
          </cell>
          <cell r="AH224">
            <v>79.260599999999997</v>
          </cell>
          <cell r="AI224">
            <v>71.843400000000003</v>
          </cell>
          <cell r="AJ224">
            <v>13.889200000000001</v>
          </cell>
          <cell r="AK224">
            <v>51.379899999999999</v>
          </cell>
          <cell r="AL224">
            <v>312.5908</v>
          </cell>
          <cell r="AM224">
            <v>43.215200000000003</v>
          </cell>
          <cell r="AN224">
            <v>471.26190000000003</v>
          </cell>
          <cell r="AO224">
            <v>675.56629999999996</v>
          </cell>
        </row>
        <row r="225">
          <cell r="C225">
            <v>276.88709999999998</v>
          </cell>
          <cell r="D225">
            <v>34.247900000000001</v>
          </cell>
          <cell r="E225">
            <v>764.53909999999996</v>
          </cell>
          <cell r="F225">
            <v>11.464399999999999</v>
          </cell>
          <cell r="G225">
            <v>116.8228</v>
          </cell>
          <cell r="H225">
            <v>3.7499999999999999E-2</v>
          </cell>
          <cell r="I225">
            <v>13.8301</v>
          </cell>
          <cell r="J225">
            <v>63.277000000000001</v>
          </cell>
          <cell r="K225">
            <v>535.16</v>
          </cell>
          <cell r="L225">
            <v>30.1191</v>
          </cell>
          <cell r="M225">
            <v>5.4450000000000003</v>
          </cell>
          <cell r="N225">
            <v>598.37919999999997</v>
          </cell>
          <cell r="O225">
            <v>28.323399999999999</v>
          </cell>
          <cell r="P225">
            <v>24.3386</v>
          </cell>
          <cell r="Q225">
            <v>348.6696</v>
          </cell>
          <cell r="R225">
            <v>3.6455000000000002</v>
          </cell>
          <cell r="S225">
            <v>845.43439999999998</v>
          </cell>
          <cell r="T225">
            <v>133.79</v>
          </cell>
          <cell r="U225">
            <v>41.474699999999999</v>
          </cell>
          <cell r="V225">
            <v>213.8493</v>
          </cell>
          <cell r="W225">
            <v>240.95240000000001</v>
          </cell>
          <cell r="X225">
            <v>59.140599999999999</v>
          </cell>
          <cell r="Y225">
            <v>126.35380000000001</v>
          </cell>
          <cell r="Z225">
            <v>2.3506</v>
          </cell>
          <cell r="AA225">
            <v>1.8228</v>
          </cell>
          <cell r="AB225">
            <v>300.91430000000003</v>
          </cell>
          <cell r="AC225">
            <v>10.972300000000001</v>
          </cell>
          <cell r="AD225">
            <v>3.9899999999999998E-2</v>
          </cell>
          <cell r="AE225">
            <v>10.291499999999999</v>
          </cell>
          <cell r="AF225">
            <v>19.002500000000001</v>
          </cell>
          <cell r="AG225">
            <v>1.3270999999999999</v>
          </cell>
          <cell r="AH225">
            <v>79.260599999999997</v>
          </cell>
          <cell r="AI225">
            <v>71.843400000000003</v>
          </cell>
          <cell r="AJ225">
            <v>13.889200000000001</v>
          </cell>
          <cell r="AK225">
            <v>51.379899999999999</v>
          </cell>
          <cell r="AL225">
            <v>312.5908</v>
          </cell>
          <cell r="AM225">
            <v>43.215200000000003</v>
          </cell>
          <cell r="AN225">
            <v>471.26190000000003</v>
          </cell>
          <cell r="AO225">
            <v>675.56629999999996</v>
          </cell>
        </row>
        <row r="226">
          <cell r="C226">
            <v>276.88709999999998</v>
          </cell>
          <cell r="D226">
            <v>34.247900000000001</v>
          </cell>
          <cell r="E226">
            <v>764.53909999999996</v>
          </cell>
          <cell r="F226">
            <v>11.464399999999999</v>
          </cell>
          <cell r="G226">
            <v>116.8228</v>
          </cell>
          <cell r="H226">
            <v>3.7499999999999999E-2</v>
          </cell>
          <cell r="I226">
            <v>13.8301</v>
          </cell>
          <cell r="J226">
            <v>63.277000000000001</v>
          </cell>
          <cell r="K226">
            <v>535.16</v>
          </cell>
          <cell r="L226">
            <v>30.1191</v>
          </cell>
          <cell r="M226">
            <v>5.4450000000000003</v>
          </cell>
          <cell r="N226">
            <v>598.37919999999997</v>
          </cell>
          <cell r="O226">
            <v>28.323399999999999</v>
          </cell>
          <cell r="P226">
            <v>24.3386</v>
          </cell>
          <cell r="Q226">
            <v>348.6696</v>
          </cell>
          <cell r="R226">
            <v>3.6455000000000002</v>
          </cell>
          <cell r="S226">
            <v>845.43439999999998</v>
          </cell>
          <cell r="T226">
            <v>133.79</v>
          </cell>
          <cell r="U226">
            <v>41.474699999999999</v>
          </cell>
          <cell r="V226">
            <v>213.8493</v>
          </cell>
          <cell r="W226">
            <v>240.95240000000001</v>
          </cell>
          <cell r="X226">
            <v>59.140599999999999</v>
          </cell>
          <cell r="Y226">
            <v>126.35380000000001</v>
          </cell>
          <cell r="Z226">
            <v>2.3506</v>
          </cell>
          <cell r="AA226">
            <v>1.8228</v>
          </cell>
          <cell r="AB226">
            <v>300.91430000000003</v>
          </cell>
          <cell r="AC226">
            <v>10.972300000000001</v>
          </cell>
          <cell r="AD226">
            <v>3.9899999999999998E-2</v>
          </cell>
          <cell r="AE226">
            <v>10.291499999999999</v>
          </cell>
          <cell r="AF226">
            <v>19.002500000000001</v>
          </cell>
          <cell r="AG226">
            <v>1.3270999999999999</v>
          </cell>
          <cell r="AH226">
            <v>79.260599999999997</v>
          </cell>
          <cell r="AI226">
            <v>71.843400000000003</v>
          </cell>
          <cell r="AJ226">
            <v>13.889200000000001</v>
          </cell>
          <cell r="AK226">
            <v>51.379899999999999</v>
          </cell>
          <cell r="AL226">
            <v>312.5908</v>
          </cell>
          <cell r="AM226">
            <v>43.215200000000003</v>
          </cell>
          <cell r="AN226">
            <v>471.26190000000003</v>
          </cell>
          <cell r="AO226">
            <v>675.56629999999996</v>
          </cell>
        </row>
        <row r="227">
          <cell r="C227">
            <v>276.23070000000001</v>
          </cell>
          <cell r="D227">
            <v>34.237000000000002</v>
          </cell>
          <cell r="E227">
            <v>761.08489999999995</v>
          </cell>
          <cell r="F227">
            <v>11.454700000000001</v>
          </cell>
          <cell r="G227">
            <v>116.7855</v>
          </cell>
          <cell r="H227">
            <v>3.7400000000000003E-2</v>
          </cell>
          <cell r="I227">
            <v>13.825699999999999</v>
          </cell>
          <cell r="J227">
            <v>63.261099999999999</v>
          </cell>
          <cell r="K227">
            <v>535.04999999999995</v>
          </cell>
          <cell r="L227">
            <v>30.109500000000001</v>
          </cell>
          <cell r="M227">
            <v>5.4344000000000001</v>
          </cell>
          <cell r="N227">
            <v>598.18820000000005</v>
          </cell>
          <cell r="O227">
            <v>28.314399999999999</v>
          </cell>
          <cell r="P227">
            <v>24.3309</v>
          </cell>
          <cell r="Q227">
            <v>349.87860000000001</v>
          </cell>
          <cell r="R227">
            <v>3.6385999999999998</v>
          </cell>
          <cell r="S227">
            <v>845.26070000000004</v>
          </cell>
          <cell r="T227">
            <v>133.76249999999999</v>
          </cell>
          <cell r="U227">
            <v>41.451700000000002</v>
          </cell>
          <cell r="V227">
            <v>213.78110000000001</v>
          </cell>
          <cell r="W227">
            <v>240.87549999999999</v>
          </cell>
          <cell r="X227">
            <v>59.055</v>
          </cell>
          <cell r="Y227">
            <v>126.4152</v>
          </cell>
          <cell r="Z227">
            <v>2.3498999999999999</v>
          </cell>
          <cell r="AA227">
            <v>1.8236000000000001</v>
          </cell>
          <cell r="AB227">
            <v>300.28140000000002</v>
          </cell>
          <cell r="AC227">
            <v>10.9788</v>
          </cell>
          <cell r="AD227">
            <v>3.9699999999999999E-2</v>
          </cell>
          <cell r="AE227">
            <v>10.289400000000001</v>
          </cell>
          <cell r="AF227">
            <v>19.0687</v>
          </cell>
          <cell r="AG227">
            <v>1.3125</v>
          </cell>
          <cell r="AH227">
            <v>79.235299999999995</v>
          </cell>
          <cell r="AI227">
            <v>71.820499999999996</v>
          </cell>
          <cell r="AJ227">
            <v>13.8893</v>
          </cell>
          <cell r="AK227">
            <v>51.410600000000002</v>
          </cell>
          <cell r="AL227">
            <v>312.49110000000002</v>
          </cell>
          <cell r="AM227">
            <v>43.189500000000002</v>
          </cell>
          <cell r="AN227">
            <v>471.11149999999998</v>
          </cell>
          <cell r="AO227">
            <v>675.09680000000003</v>
          </cell>
        </row>
        <row r="228">
          <cell r="C228">
            <v>275.62529999999998</v>
          </cell>
          <cell r="D228">
            <v>34.091900000000003</v>
          </cell>
          <cell r="E228">
            <v>757.24670000000003</v>
          </cell>
          <cell r="F228">
            <v>11.4543</v>
          </cell>
          <cell r="G228">
            <v>116.29040000000001</v>
          </cell>
          <cell r="H228">
            <v>3.73E-2</v>
          </cell>
          <cell r="I228">
            <v>13.767099999999999</v>
          </cell>
          <cell r="J228">
            <v>63.028399999999998</v>
          </cell>
          <cell r="K228">
            <v>535.03</v>
          </cell>
          <cell r="L228">
            <v>29.9819</v>
          </cell>
          <cell r="M228">
            <v>5.4207999999999998</v>
          </cell>
          <cell r="N228">
            <v>595.65229999999997</v>
          </cell>
          <cell r="O228">
            <v>28.194299999999998</v>
          </cell>
          <cell r="P228">
            <v>24.227699999999999</v>
          </cell>
          <cell r="Q228">
            <v>350.21600000000001</v>
          </cell>
          <cell r="R228">
            <v>3.6383999999999999</v>
          </cell>
          <cell r="S228">
            <v>843.89589999999998</v>
          </cell>
          <cell r="T228">
            <v>133.75749999999999</v>
          </cell>
          <cell r="U228">
            <v>41.4392</v>
          </cell>
          <cell r="V228">
            <v>212.87479999999999</v>
          </cell>
          <cell r="W228">
            <v>239.85429999999999</v>
          </cell>
          <cell r="X228">
            <v>58.867400000000004</v>
          </cell>
          <cell r="Y228">
            <v>126.11620000000001</v>
          </cell>
          <cell r="Z228">
            <v>2.3399000000000001</v>
          </cell>
          <cell r="AA228">
            <v>1.8253999999999999</v>
          </cell>
          <cell r="AB228">
            <v>299.65780000000001</v>
          </cell>
          <cell r="AC228">
            <v>10.9328</v>
          </cell>
          <cell r="AD228">
            <v>3.9600000000000003E-2</v>
          </cell>
          <cell r="AE228">
            <v>10.289</v>
          </cell>
          <cell r="AF228">
            <v>18.962499999999999</v>
          </cell>
          <cell r="AG228">
            <v>1.3124</v>
          </cell>
          <cell r="AH228">
            <v>78.8994</v>
          </cell>
          <cell r="AI228">
            <v>71.516000000000005</v>
          </cell>
          <cell r="AJ228">
            <v>13.8329</v>
          </cell>
          <cell r="AK228">
            <v>51.054499999999997</v>
          </cell>
          <cell r="AL228">
            <v>311.49689999999998</v>
          </cell>
          <cell r="AM228">
            <v>43.140900000000002</v>
          </cell>
          <cell r="AN228">
            <v>469.11430000000001</v>
          </cell>
          <cell r="AO228">
            <v>673.43759999999997</v>
          </cell>
        </row>
        <row r="229">
          <cell r="C229">
            <v>275.63010000000003</v>
          </cell>
          <cell r="D229">
            <v>34.072400000000002</v>
          </cell>
          <cell r="E229">
            <v>757.79340000000002</v>
          </cell>
          <cell r="F229">
            <v>11.4543</v>
          </cell>
          <cell r="G229">
            <v>116.22410000000001</v>
          </cell>
          <cell r="H229">
            <v>3.73E-2</v>
          </cell>
          <cell r="I229">
            <v>13.7593</v>
          </cell>
          <cell r="J229">
            <v>62.989899999999999</v>
          </cell>
          <cell r="K229">
            <v>535.03</v>
          </cell>
          <cell r="L229">
            <v>29.9648</v>
          </cell>
          <cell r="M229">
            <v>5.4233000000000002</v>
          </cell>
          <cell r="N229">
            <v>595.31259999999997</v>
          </cell>
          <cell r="O229">
            <v>28.1783</v>
          </cell>
          <cell r="P229">
            <v>24.213899999999999</v>
          </cell>
          <cell r="Q229">
            <v>348.8184</v>
          </cell>
          <cell r="R229">
            <v>3.6383999999999999</v>
          </cell>
          <cell r="S229">
            <v>843.89589999999998</v>
          </cell>
          <cell r="T229">
            <v>133.75749999999999</v>
          </cell>
          <cell r="U229">
            <v>41.449199999999998</v>
          </cell>
          <cell r="V229">
            <v>212.7534</v>
          </cell>
          <cell r="W229">
            <v>239.7176</v>
          </cell>
          <cell r="X229">
            <v>58.915199999999999</v>
          </cell>
          <cell r="Y229">
            <v>126.8319</v>
          </cell>
          <cell r="Z229">
            <v>2.3386</v>
          </cell>
          <cell r="AA229">
            <v>1.8253999999999999</v>
          </cell>
          <cell r="AB229">
            <v>301.58679999999998</v>
          </cell>
          <cell r="AC229">
            <v>10.9475</v>
          </cell>
          <cell r="AD229">
            <v>3.9E-2</v>
          </cell>
          <cell r="AE229">
            <v>10.289</v>
          </cell>
          <cell r="AF229">
            <v>18.985499999999998</v>
          </cell>
          <cell r="AG229">
            <v>1.3124</v>
          </cell>
          <cell r="AH229">
            <v>78.854399999999998</v>
          </cell>
          <cell r="AI229">
            <v>71.475200000000001</v>
          </cell>
          <cell r="AJ229">
            <v>13.869199999999999</v>
          </cell>
          <cell r="AK229">
            <v>51.234999999999999</v>
          </cell>
          <cell r="AL229">
            <v>311.3399</v>
          </cell>
          <cell r="AM229">
            <v>43.435899999999997</v>
          </cell>
          <cell r="AN229">
            <v>468.84679999999997</v>
          </cell>
          <cell r="AO229">
            <v>673.43759999999997</v>
          </cell>
        </row>
        <row r="230">
          <cell r="C230">
            <v>276.41919999999999</v>
          </cell>
          <cell r="D230">
            <v>34.421100000000003</v>
          </cell>
          <cell r="E230">
            <v>759.77599999999995</v>
          </cell>
          <cell r="F230">
            <v>11.453900000000001</v>
          </cell>
          <cell r="G230">
            <v>117.4134</v>
          </cell>
          <cell r="H230">
            <v>3.73E-2</v>
          </cell>
          <cell r="I230">
            <v>13.9001</v>
          </cell>
          <cell r="J230">
            <v>63.643099999999997</v>
          </cell>
          <cell r="K230">
            <v>535.01</v>
          </cell>
          <cell r="L230">
            <v>30.2714</v>
          </cell>
          <cell r="M230">
            <v>5.4473000000000003</v>
          </cell>
          <cell r="N230">
            <v>601.40430000000003</v>
          </cell>
          <cell r="O230">
            <v>28.4666</v>
          </cell>
          <cell r="P230">
            <v>24.4617</v>
          </cell>
          <cell r="Q230">
            <v>348.67809999999997</v>
          </cell>
          <cell r="R230">
            <v>3.6383000000000001</v>
          </cell>
          <cell r="S230">
            <v>842.53539999999998</v>
          </cell>
          <cell r="T230">
            <v>133.7525</v>
          </cell>
          <cell r="U230">
            <v>41.470100000000002</v>
          </cell>
          <cell r="V230">
            <v>214.93039999999999</v>
          </cell>
          <cell r="W230">
            <v>242.1705</v>
          </cell>
          <cell r="X230">
            <v>59.316800000000001</v>
          </cell>
          <cell r="Y230">
            <v>126.82940000000001</v>
          </cell>
          <cell r="Z230">
            <v>2.3624999999999998</v>
          </cell>
          <cell r="AA230">
            <v>1.8234999999999999</v>
          </cell>
          <cell r="AB230">
            <v>301.28129999999999</v>
          </cell>
          <cell r="AC230">
            <v>11.0626</v>
          </cell>
          <cell r="AD230">
            <v>3.8800000000000001E-2</v>
          </cell>
          <cell r="AE230">
            <v>10.2887</v>
          </cell>
          <cell r="AF230">
            <v>19.2148</v>
          </cell>
          <cell r="AG230">
            <v>1.3124</v>
          </cell>
          <cell r="AH230">
            <v>79.661299999999997</v>
          </cell>
          <cell r="AI230">
            <v>72.206599999999995</v>
          </cell>
          <cell r="AJ230">
            <v>13.9924</v>
          </cell>
          <cell r="AK230">
            <v>51.632399999999997</v>
          </cell>
          <cell r="AL230">
            <v>314.5675</v>
          </cell>
          <cell r="AM230">
            <v>43.389899999999997</v>
          </cell>
          <cell r="AN230">
            <v>473.64440000000002</v>
          </cell>
          <cell r="AO230">
            <v>676.57529999999997</v>
          </cell>
        </row>
        <row r="231">
          <cell r="C231">
            <v>275.83949999999999</v>
          </cell>
          <cell r="D231">
            <v>34.7438</v>
          </cell>
          <cell r="E231">
            <v>762.61749999999995</v>
          </cell>
          <cell r="F231">
            <v>11.453900000000001</v>
          </cell>
          <cell r="G231">
            <v>118.5142</v>
          </cell>
          <cell r="H231">
            <v>3.73E-2</v>
          </cell>
          <cell r="I231">
            <v>14.0304</v>
          </cell>
          <cell r="J231">
            <v>64.239699999999999</v>
          </cell>
          <cell r="K231">
            <v>535.01</v>
          </cell>
          <cell r="L231">
            <v>30.555199999999999</v>
          </cell>
          <cell r="M231">
            <v>5.4413999999999998</v>
          </cell>
          <cell r="N231">
            <v>607.04259999999999</v>
          </cell>
          <cell r="O231">
            <v>28.733499999999999</v>
          </cell>
          <cell r="P231">
            <v>24.690999999999999</v>
          </cell>
          <cell r="Q231">
            <v>346.61419999999998</v>
          </cell>
          <cell r="R231">
            <v>3.6383000000000001</v>
          </cell>
          <cell r="S231">
            <v>842.53539999999998</v>
          </cell>
          <cell r="T231">
            <v>133.7525</v>
          </cell>
          <cell r="U231">
            <v>41.470100000000002</v>
          </cell>
          <cell r="V231">
            <v>216.94550000000001</v>
          </cell>
          <cell r="W231">
            <v>244.4409</v>
          </cell>
          <cell r="X231">
            <v>59.648800000000001</v>
          </cell>
          <cell r="Y231">
            <v>127.07250000000001</v>
          </cell>
          <cell r="Z231">
            <v>2.3847</v>
          </cell>
          <cell r="AA231">
            <v>1.8234999999999999</v>
          </cell>
          <cell r="AB231">
            <v>304.16399999999999</v>
          </cell>
          <cell r="AC231">
            <v>11.117000000000001</v>
          </cell>
          <cell r="AD231">
            <v>3.85E-2</v>
          </cell>
          <cell r="AE231">
            <v>10.2887</v>
          </cell>
          <cell r="AF231">
            <v>19.361899999999999</v>
          </cell>
          <cell r="AG231">
            <v>1.3124</v>
          </cell>
          <cell r="AH231">
            <v>80.408100000000005</v>
          </cell>
          <cell r="AI231">
            <v>72.883600000000001</v>
          </cell>
          <cell r="AJ231">
            <v>14.1111</v>
          </cell>
          <cell r="AK231">
            <v>52.081800000000001</v>
          </cell>
          <cell r="AL231">
            <v>316.25650000000002</v>
          </cell>
          <cell r="AM231">
            <v>43.736600000000003</v>
          </cell>
          <cell r="AN231">
            <v>478.0849</v>
          </cell>
          <cell r="AO231">
            <v>679.30880000000002</v>
          </cell>
        </row>
        <row r="232">
          <cell r="C232">
            <v>275.83949999999999</v>
          </cell>
          <cell r="D232">
            <v>34.7438</v>
          </cell>
          <cell r="E232">
            <v>762.61749999999995</v>
          </cell>
          <cell r="F232">
            <v>11.453900000000001</v>
          </cell>
          <cell r="G232">
            <v>118.5142</v>
          </cell>
          <cell r="H232">
            <v>3.73E-2</v>
          </cell>
          <cell r="I232">
            <v>14.0304</v>
          </cell>
          <cell r="J232">
            <v>64.239699999999999</v>
          </cell>
          <cell r="K232">
            <v>535.01</v>
          </cell>
          <cell r="L232">
            <v>30.555199999999999</v>
          </cell>
          <cell r="M232">
            <v>5.4413999999999998</v>
          </cell>
          <cell r="N232">
            <v>607.04259999999999</v>
          </cell>
          <cell r="O232">
            <v>28.733499999999999</v>
          </cell>
          <cell r="P232">
            <v>24.690999999999999</v>
          </cell>
          <cell r="Q232">
            <v>346.61419999999998</v>
          </cell>
          <cell r="R232">
            <v>3.6383000000000001</v>
          </cell>
          <cell r="S232">
            <v>842.53539999999998</v>
          </cell>
          <cell r="T232">
            <v>133.7525</v>
          </cell>
          <cell r="U232">
            <v>41.470100000000002</v>
          </cell>
          <cell r="V232">
            <v>216.94550000000001</v>
          </cell>
          <cell r="W232">
            <v>244.4409</v>
          </cell>
          <cell r="X232">
            <v>59.648800000000001</v>
          </cell>
          <cell r="Y232">
            <v>127.07250000000001</v>
          </cell>
          <cell r="Z232">
            <v>2.3847</v>
          </cell>
          <cell r="AA232">
            <v>1.8234999999999999</v>
          </cell>
          <cell r="AB232">
            <v>304.16399999999999</v>
          </cell>
          <cell r="AC232">
            <v>11.117000000000001</v>
          </cell>
          <cell r="AD232">
            <v>3.85E-2</v>
          </cell>
          <cell r="AE232">
            <v>10.2887</v>
          </cell>
          <cell r="AF232">
            <v>19.361899999999999</v>
          </cell>
          <cell r="AG232">
            <v>1.3124</v>
          </cell>
          <cell r="AH232">
            <v>80.408100000000005</v>
          </cell>
          <cell r="AI232">
            <v>72.883600000000001</v>
          </cell>
          <cell r="AJ232">
            <v>14.1111</v>
          </cell>
          <cell r="AK232">
            <v>52.081800000000001</v>
          </cell>
          <cell r="AL232">
            <v>316.25650000000002</v>
          </cell>
          <cell r="AM232">
            <v>43.736600000000003</v>
          </cell>
          <cell r="AN232">
            <v>478.0849</v>
          </cell>
          <cell r="AO232">
            <v>679.30880000000002</v>
          </cell>
        </row>
        <row r="233">
          <cell r="C233">
            <v>275.83949999999999</v>
          </cell>
          <cell r="D233">
            <v>34.7438</v>
          </cell>
          <cell r="E233">
            <v>762.61749999999995</v>
          </cell>
          <cell r="F233">
            <v>11.453900000000001</v>
          </cell>
          <cell r="G233">
            <v>118.5142</v>
          </cell>
          <cell r="H233">
            <v>3.73E-2</v>
          </cell>
          <cell r="I233">
            <v>14.0304</v>
          </cell>
          <cell r="J233">
            <v>64.239699999999999</v>
          </cell>
          <cell r="K233">
            <v>535.01</v>
          </cell>
          <cell r="L233">
            <v>30.555199999999999</v>
          </cell>
          <cell r="M233">
            <v>5.4413999999999998</v>
          </cell>
          <cell r="N233">
            <v>607.04259999999999</v>
          </cell>
          <cell r="O233">
            <v>28.733499999999999</v>
          </cell>
          <cell r="P233">
            <v>24.690999999999999</v>
          </cell>
          <cell r="Q233">
            <v>346.61419999999998</v>
          </cell>
          <cell r="R233">
            <v>3.6383000000000001</v>
          </cell>
          <cell r="S233">
            <v>842.53539999999998</v>
          </cell>
          <cell r="T233">
            <v>133.7525</v>
          </cell>
          <cell r="U233">
            <v>41.470100000000002</v>
          </cell>
          <cell r="V233">
            <v>216.94550000000001</v>
          </cell>
          <cell r="W233">
            <v>244.4409</v>
          </cell>
          <cell r="X233">
            <v>59.648800000000001</v>
          </cell>
          <cell r="Y233">
            <v>127.07250000000001</v>
          </cell>
          <cell r="Z233">
            <v>2.3847</v>
          </cell>
          <cell r="AA233">
            <v>1.8234999999999999</v>
          </cell>
          <cell r="AB233">
            <v>304.16399999999999</v>
          </cell>
          <cell r="AC233">
            <v>11.117000000000001</v>
          </cell>
          <cell r="AD233">
            <v>3.85E-2</v>
          </cell>
          <cell r="AE233">
            <v>10.2887</v>
          </cell>
          <cell r="AF233">
            <v>19.361899999999999</v>
          </cell>
          <cell r="AG233">
            <v>1.3124</v>
          </cell>
          <cell r="AH233">
            <v>80.408100000000005</v>
          </cell>
          <cell r="AI233">
            <v>72.883600000000001</v>
          </cell>
          <cell r="AJ233">
            <v>14.1111</v>
          </cell>
          <cell r="AK233">
            <v>52.081800000000001</v>
          </cell>
          <cell r="AL233">
            <v>316.25650000000002</v>
          </cell>
          <cell r="AM233">
            <v>43.736600000000003</v>
          </cell>
          <cell r="AN233">
            <v>478.0849</v>
          </cell>
          <cell r="AO233">
            <v>679.30880000000002</v>
          </cell>
        </row>
        <row r="234">
          <cell r="C234">
            <v>277.58530000000002</v>
          </cell>
          <cell r="D234">
            <v>34.957599999999999</v>
          </cell>
          <cell r="E234">
            <v>762.08410000000003</v>
          </cell>
          <cell r="F234">
            <v>11.4392</v>
          </cell>
          <cell r="G234">
            <v>119.2436</v>
          </cell>
          <cell r="H234">
            <v>3.7199999999999997E-2</v>
          </cell>
          <cell r="I234">
            <v>14.1167</v>
          </cell>
          <cell r="J234">
            <v>64.634299999999996</v>
          </cell>
          <cell r="K234">
            <v>535.01</v>
          </cell>
          <cell r="L234">
            <v>30.743300000000001</v>
          </cell>
          <cell r="M234">
            <v>5.4550999999999998</v>
          </cell>
          <cell r="N234">
            <v>610.77890000000002</v>
          </cell>
          <cell r="O234">
            <v>28.910299999999999</v>
          </cell>
          <cell r="P234">
            <v>24.843</v>
          </cell>
          <cell r="Q234">
            <v>347.81450000000001</v>
          </cell>
          <cell r="R234">
            <v>3.637</v>
          </cell>
          <cell r="S234">
            <v>849.22220000000004</v>
          </cell>
          <cell r="T234">
            <v>133.7525</v>
          </cell>
          <cell r="U234">
            <v>41.499699999999997</v>
          </cell>
          <cell r="V234">
            <v>218.2808</v>
          </cell>
          <cell r="W234">
            <v>245.94550000000001</v>
          </cell>
          <cell r="X234">
            <v>59.662300000000002</v>
          </cell>
          <cell r="Y234">
            <v>126.5962</v>
          </cell>
          <cell r="Z234">
            <v>2.3994</v>
          </cell>
          <cell r="AA234">
            <v>1.8252999999999999</v>
          </cell>
          <cell r="AB234">
            <v>304.77569999999997</v>
          </cell>
          <cell r="AC234">
            <v>11.2203</v>
          </cell>
          <cell r="AD234">
            <v>3.8300000000000001E-2</v>
          </cell>
          <cell r="AE234">
            <v>10.2887</v>
          </cell>
          <cell r="AF234">
            <v>19.523800000000001</v>
          </cell>
          <cell r="AG234">
            <v>1.3017000000000001</v>
          </cell>
          <cell r="AH234">
            <v>80.903000000000006</v>
          </cell>
          <cell r="AI234">
            <v>73.3322</v>
          </cell>
          <cell r="AJ234">
            <v>14.190899999999999</v>
          </cell>
          <cell r="AK234">
            <v>52.257800000000003</v>
          </cell>
          <cell r="AL234">
            <v>317.74059999999997</v>
          </cell>
          <cell r="AM234">
            <v>43.997799999999998</v>
          </cell>
          <cell r="AN234">
            <v>481.02749999999997</v>
          </cell>
          <cell r="AO234">
            <v>680.91079999999999</v>
          </cell>
        </row>
        <row r="235">
          <cell r="C235">
            <v>276.06270000000001</v>
          </cell>
          <cell r="D235">
            <v>34.868200000000002</v>
          </cell>
          <cell r="E235">
            <v>760.13459999999998</v>
          </cell>
          <cell r="F235">
            <v>11.4392</v>
          </cell>
          <cell r="G235">
            <v>118.93859999999999</v>
          </cell>
          <cell r="H235">
            <v>3.7100000000000001E-2</v>
          </cell>
          <cell r="I235">
            <v>14.0806</v>
          </cell>
          <cell r="J235">
            <v>64.462000000000003</v>
          </cell>
          <cell r="K235">
            <v>535.01</v>
          </cell>
          <cell r="L235">
            <v>30.6646</v>
          </cell>
          <cell r="M235">
            <v>5.3783000000000003</v>
          </cell>
          <cell r="N235">
            <v>609.2165</v>
          </cell>
          <cell r="O235">
            <v>28.836400000000001</v>
          </cell>
          <cell r="P235">
            <v>24.779399999999999</v>
          </cell>
          <cell r="Q235">
            <v>347.62860000000001</v>
          </cell>
          <cell r="R235">
            <v>3.637</v>
          </cell>
          <cell r="S235">
            <v>849.22220000000004</v>
          </cell>
          <cell r="T235">
            <v>133.7525</v>
          </cell>
          <cell r="U235">
            <v>41.473300000000002</v>
          </cell>
          <cell r="V235">
            <v>217.72239999999999</v>
          </cell>
          <cell r="W235">
            <v>245.31630000000001</v>
          </cell>
          <cell r="X235">
            <v>59.469099999999997</v>
          </cell>
          <cell r="Y235">
            <v>125.70659999999999</v>
          </cell>
          <cell r="Z235">
            <v>2.3932000000000002</v>
          </cell>
          <cell r="AA235">
            <v>1.8241000000000001</v>
          </cell>
          <cell r="AB235">
            <v>303.89980000000003</v>
          </cell>
          <cell r="AC235">
            <v>11.1685</v>
          </cell>
          <cell r="AD235">
            <v>3.6700000000000003E-2</v>
          </cell>
          <cell r="AE235">
            <v>10.2887</v>
          </cell>
          <cell r="AF235">
            <v>19.456499999999998</v>
          </cell>
          <cell r="AG235">
            <v>1.3017000000000001</v>
          </cell>
          <cell r="AH235">
            <v>80.696100000000001</v>
          </cell>
          <cell r="AI235">
            <v>73.144599999999997</v>
          </cell>
          <cell r="AJ235">
            <v>14.1617</v>
          </cell>
          <cell r="AK235">
            <v>52.089599999999997</v>
          </cell>
          <cell r="AL235">
            <v>316.59320000000002</v>
          </cell>
          <cell r="AM235">
            <v>43.6021</v>
          </cell>
          <cell r="AN235">
            <v>479.79700000000003</v>
          </cell>
          <cell r="AO235">
            <v>679.13720000000001</v>
          </cell>
        </row>
        <row r="236">
          <cell r="C236">
            <v>281.97480000000002</v>
          </cell>
          <cell r="D236">
            <v>35.432600000000001</v>
          </cell>
          <cell r="E236">
            <v>768.5412</v>
          </cell>
          <cell r="F236">
            <v>11.4381</v>
          </cell>
          <cell r="G236">
            <v>120.86360000000001</v>
          </cell>
          <cell r="H236">
            <v>3.7199999999999997E-2</v>
          </cell>
          <cell r="I236">
            <v>14.3085</v>
          </cell>
          <cell r="J236">
            <v>65.503500000000003</v>
          </cell>
          <cell r="K236">
            <v>534.96</v>
          </cell>
          <cell r="L236">
            <v>31.160900000000002</v>
          </cell>
          <cell r="M236">
            <v>5.4397000000000002</v>
          </cell>
          <cell r="N236">
            <v>619.07669999999996</v>
          </cell>
          <cell r="O236">
            <v>29.303100000000001</v>
          </cell>
          <cell r="P236">
            <v>25.180499999999999</v>
          </cell>
          <cell r="Q236">
            <v>349.38200000000001</v>
          </cell>
          <cell r="R236">
            <v>3.6366999999999998</v>
          </cell>
          <cell r="S236">
            <v>849.14290000000005</v>
          </cell>
          <cell r="T236">
            <v>133.74</v>
          </cell>
          <cell r="U236">
            <v>41.520899999999997</v>
          </cell>
          <cell r="V236">
            <v>221.24619999999999</v>
          </cell>
          <cell r="W236">
            <v>249.2868</v>
          </cell>
          <cell r="X236">
            <v>60.018799999999999</v>
          </cell>
          <cell r="Y236">
            <v>125.55370000000001</v>
          </cell>
          <cell r="Z236">
            <v>2.4319999999999999</v>
          </cell>
          <cell r="AA236">
            <v>1.8232999999999999</v>
          </cell>
          <cell r="AB236">
            <v>306.60449999999997</v>
          </cell>
          <cell r="AC236">
            <v>11.351900000000001</v>
          </cell>
          <cell r="AD236">
            <v>3.5900000000000001E-2</v>
          </cell>
          <cell r="AE236">
            <v>10.287699999999999</v>
          </cell>
          <cell r="AF236">
            <v>19.2712</v>
          </cell>
          <cell r="AG236">
            <v>1.3016000000000001</v>
          </cell>
          <cell r="AH236">
            <v>82.002099999999999</v>
          </cell>
          <cell r="AI236">
            <v>74.328400000000002</v>
          </cell>
          <cell r="AJ236">
            <v>14.382400000000001</v>
          </cell>
          <cell r="AK236">
            <v>52.656500000000001</v>
          </cell>
          <cell r="AL236">
            <v>321.1028</v>
          </cell>
          <cell r="AM236">
            <v>44.477499999999999</v>
          </cell>
          <cell r="AN236">
            <v>487.5625</v>
          </cell>
          <cell r="AO236">
            <v>684.95129999999995</v>
          </cell>
        </row>
        <row r="237">
          <cell r="C237">
            <v>281.72669999999999</v>
          </cell>
          <cell r="D237">
            <v>35.538600000000002</v>
          </cell>
          <cell r="E237">
            <v>772.7894</v>
          </cell>
          <cell r="F237">
            <v>11.434699999999999</v>
          </cell>
          <cell r="G237">
            <v>121.2252</v>
          </cell>
          <cell r="H237">
            <v>3.7100000000000001E-2</v>
          </cell>
          <cell r="I237">
            <v>14.3513</v>
          </cell>
          <cell r="J237">
            <v>65.695999999999998</v>
          </cell>
          <cell r="K237">
            <v>534.79999999999995</v>
          </cell>
          <cell r="L237">
            <v>31.254100000000001</v>
          </cell>
          <cell r="M237">
            <v>5.4554</v>
          </cell>
          <cell r="N237">
            <v>620.92870000000005</v>
          </cell>
          <cell r="O237">
            <v>29.390799999999999</v>
          </cell>
          <cell r="P237">
            <v>25.255800000000001</v>
          </cell>
          <cell r="Q237">
            <v>350.25150000000002</v>
          </cell>
          <cell r="R237">
            <v>3.6356000000000002</v>
          </cell>
          <cell r="S237">
            <v>852.95060000000001</v>
          </cell>
          <cell r="T237">
            <v>133.69999999999999</v>
          </cell>
          <cell r="U237">
            <v>41.506900000000002</v>
          </cell>
          <cell r="V237">
            <v>221.90809999999999</v>
          </cell>
          <cell r="W237">
            <v>250.0325</v>
          </cell>
          <cell r="X237">
            <v>60.346899999999998</v>
          </cell>
          <cell r="Y237">
            <v>125.49939999999999</v>
          </cell>
          <cell r="Z237">
            <v>2.4392</v>
          </cell>
          <cell r="AA237">
            <v>1.8221000000000001</v>
          </cell>
          <cell r="AB237">
            <v>306.6155</v>
          </cell>
          <cell r="AC237">
            <v>11.3383</v>
          </cell>
          <cell r="AD237">
            <v>3.6499999999999998E-2</v>
          </cell>
          <cell r="AE237">
            <v>10.284599999999999</v>
          </cell>
          <cell r="AF237">
            <v>19.233899999999998</v>
          </cell>
          <cell r="AG237">
            <v>1.3011999999999999</v>
          </cell>
          <cell r="AH237">
            <v>82.247399999999999</v>
          </cell>
          <cell r="AI237">
            <v>74.550799999999995</v>
          </cell>
          <cell r="AJ237">
            <v>14.3948</v>
          </cell>
          <cell r="AK237">
            <v>52.820900000000002</v>
          </cell>
          <cell r="AL237">
            <v>321.87270000000001</v>
          </cell>
          <cell r="AM237">
            <v>44.594299999999997</v>
          </cell>
          <cell r="AN237">
            <v>489.02109999999999</v>
          </cell>
          <cell r="AO237">
            <v>687.40710000000001</v>
          </cell>
        </row>
        <row r="238">
          <cell r="C238">
            <v>285.39170000000001</v>
          </cell>
          <cell r="D238">
            <v>35.507300000000001</v>
          </cell>
          <cell r="E238">
            <v>772.23099999999999</v>
          </cell>
          <cell r="F238">
            <v>11.4321</v>
          </cell>
          <cell r="G238">
            <v>121.11839999999999</v>
          </cell>
          <cell r="H238">
            <v>3.6999999999999998E-2</v>
          </cell>
          <cell r="I238">
            <v>14.338699999999999</v>
          </cell>
          <cell r="J238">
            <v>65.623999999999995</v>
          </cell>
          <cell r="K238">
            <v>534.67999999999995</v>
          </cell>
          <cell r="L238">
            <v>31.226600000000001</v>
          </cell>
          <cell r="M238">
            <v>5.4873000000000003</v>
          </cell>
          <cell r="N238">
            <v>620.38210000000004</v>
          </cell>
          <cell r="O238">
            <v>29.364899999999999</v>
          </cell>
          <cell r="P238">
            <v>25.233599999999999</v>
          </cell>
          <cell r="Q238">
            <v>347.6771</v>
          </cell>
          <cell r="R238">
            <v>3.6347999999999998</v>
          </cell>
          <cell r="S238">
            <v>858.23429999999996</v>
          </cell>
          <cell r="T238">
            <v>133.66999999999999</v>
          </cell>
          <cell r="U238">
            <v>41.519199999999998</v>
          </cell>
          <cell r="V238">
            <v>221.71270000000001</v>
          </cell>
          <cell r="W238">
            <v>249.8124</v>
          </cell>
          <cell r="X238">
            <v>60.078800000000001</v>
          </cell>
          <cell r="Y238">
            <v>124.6246</v>
          </cell>
          <cell r="Z238">
            <v>2.4371</v>
          </cell>
          <cell r="AA238">
            <v>1.8210999999999999</v>
          </cell>
          <cell r="AB238">
            <v>304.66460000000001</v>
          </cell>
          <cell r="AC238">
            <v>11.3178</v>
          </cell>
          <cell r="AD238">
            <v>3.78E-2</v>
          </cell>
          <cell r="AE238">
            <v>10.282299999999999</v>
          </cell>
          <cell r="AF238">
            <v>19.105699999999999</v>
          </cell>
          <cell r="AG238">
            <v>1.3008999999999999</v>
          </cell>
          <cell r="AH238">
            <v>82.174999999999997</v>
          </cell>
          <cell r="AI238">
            <v>74.485200000000006</v>
          </cell>
          <cell r="AJ238">
            <v>14.361000000000001</v>
          </cell>
          <cell r="AK238">
            <v>52.339599999999997</v>
          </cell>
          <cell r="AL238">
            <v>321.80110000000002</v>
          </cell>
          <cell r="AM238">
            <v>44.280500000000004</v>
          </cell>
          <cell r="AN238">
            <v>488.59059999999999</v>
          </cell>
          <cell r="AO238">
            <v>686.14689999999996</v>
          </cell>
        </row>
        <row r="239">
          <cell r="C239">
            <v>285.39170000000001</v>
          </cell>
          <cell r="D239">
            <v>35.507300000000001</v>
          </cell>
          <cell r="E239">
            <v>772.23099999999999</v>
          </cell>
          <cell r="F239">
            <v>11.4321</v>
          </cell>
          <cell r="G239">
            <v>121.11839999999999</v>
          </cell>
          <cell r="H239">
            <v>3.6999999999999998E-2</v>
          </cell>
          <cell r="I239">
            <v>14.338699999999999</v>
          </cell>
          <cell r="J239">
            <v>65.623999999999995</v>
          </cell>
          <cell r="K239">
            <v>534.67999999999995</v>
          </cell>
          <cell r="L239">
            <v>31.226600000000001</v>
          </cell>
          <cell r="M239">
            <v>5.4873000000000003</v>
          </cell>
          <cell r="N239">
            <v>620.38210000000004</v>
          </cell>
          <cell r="O239">
            <v>29.364899999999999</v>
          </cell>
          <cell r="P239">
            <v>25.233599999999999</v>
          </cell>
          <cell r="Q239">
            <v>347.6771</v>
          </cell>
          <cell r="R239">
            <v>3.6347999999999998</v>
          </cell>
          <cell r="S239">
            <v>858.23429999999996</v>
          </cell>
          <cell r="T239">
            <v>133.66999999999999</v>
          </cell>
          <cell r="U239">
            <v>41.519199999999998</v>
          </cell>
          <cell r="V239">
            <v>221.71270000000001</v>
          </cell>
          <cell r="W239">
            <v>249.8124</v>
          </cell>
          <cell r="X239">
            <v>60.078800000000001</v>
          </cell>
          <cell r="Y239">
            <v>124.6246</v>
          </cell>
          <cell r="Z239">
            <v>2.4371</v>
          </cell>
          <cell r="AA239">
            <v>1.8210999999999999</v>
          </cell>
          <cell r="AB239">
            <v>304.66460000000001</v>
          </cell>
          <cell r="AC239">
            <v>11.3178</v>
          </cell>
          <cell r="AD239">
            <v>3.78E-2</v>
          </cell>
          <cell r="AE239">
            <v>10.282299999999999</v>
          </cell>
          <cell r="AF239">
            <v>19.105699999999999</v>
          </cell>
          <cell r="AG239">
            <v>1.3008999999999999</v>
          </cell>
          <cell r="AH239">
            <v>82.174999999999997</v>
          </cell>
          <cell r="AI239">
            <v>74.485200000000006</v>
          </cell>
          <cell r="AJ239">
            <v>14.361000000000001</v>
          </cell>
          <cell r="AK239">
            <v>52.339599999999997</v>
          </cell>
          <cell r="AL239">
            <v>321.80110000000002</v>
          </cell>
          <cell r="AM239">
            <v>44.280500000000004</v>
          </cell>
          <cell r="AN239">
            <v>488.59059999999999</v>
          </cell>
          <cell r="AO239">
            <v>686.14689999999996</v>
          </cell>
        </row>
        <row r="240">
          <cell r="C240">
            <v>285.39170000000001</v>
          </cell>
          <cell r="D240">
            <v>35.507300000000001</v>
          </cell>
          <cell r="E240">
            <v>772.23099999999999</v>
          </cell>
          <cell r="F240">
            <v>11.4321</v>
          </cell>
          <cell r="G240">
            <v>121.11839999999999</v>
          </cell>
          <cell r="H240">
            <v>3.6999999999999998E-2</v>
          </cell>
          <cell r="I240">
            <v>14.338699999999999</v>
          </cell>
          <cell r="J240">
            <v>65.623999999999995</v>
          </cell>
          <cell r="K240">
            <v>534.67999999999995</v>
          </cell>
          <cell r="L240">
            <v>31.226600000000001</v>
          </cell>
          <cell r="M240">
            <v>5.4873000000000003</v>
          </cell>
          <cell r="N240">
            <v>620.38210000000004</v>
          </cell>
          <cell r="O240">
            <v>29.364899999999999</v>
          </cell>
          <cell r="P240">
            <v>25.233599999999999</v>
          </cell>
          <cell r="Q240">
            <v>347.6771</v>
          </cell>
          <cell r="R240">
            <v>3.6347999999999998</v>
          </cell>
          <cell r="S240">
            <v>858.23429999999996</v>
          </cell>
          <cell r="T240">
            <v>133.66999999999999</v>
          </cell>
          <cell r="U240">
            <v>41.519199999999998</v>
          </cell>
          <cell r="V240">
            <v>221.71270000000001</v>
          </cell>
          <cell r="W240">
            <v>249.8124</v>
          </cell>
          <cell r="X240">
            <v>60.078800000000001</v>
          </cell>
          <cell r="Y240">
            <v>124.6246</v>
          </cell>
          <cell r="Z240">
            <v>2.4371</v>
          </cell>
          <cell r="AA240">
            <v>1.8210999999999999</v>
          </cell>
          <cell r="AB240">
            <v>304.66460000000001</v>
          </cell>
          <cell r="AC240">
            <v>11.3178</v>
          </cell>
          <cell r="AD240">
            <v>3.78E-2</v>
          </cell>
          <cell r="AE240">
            <v>10.282299999999999</v>
          </cell>
          <cell r="AF240">
            <v>19.105699999999999</v>
          </cell>
          <cell r="AG240">
            <v>1.3008999999999999</v>
          </cell>
          <cell r="AH240">
            <v>82.174999999999997</v>
          </cell>
          <cell r="AI240">
            <v>74.485200000000006</v>
          </cell>
          <cell r="AJ240">
            <v>14.361000000000001</v>
          </cell>
          <cell r="AK240">
            <v>52.339599999999997</v>
          </cell>
          <cell r="AL240">
            <v>321.80110000000002</v>
          </cell>
          <cell r="AM240">
            <v>44.280500000000004</v>
          </cell>
          <cell r="AN240">
            <v>488.59059999999999</v>
          </cell>
          <cell r="AO240">
            <v>686.14689999999996</v>
          </cell>
        </row>
        <row r="241">
          <cell r="C241">
            <v>285.21719999999999</v>
          </cell>
          <cell r="D241">
            <v>35.537399999999998</v>
          </cell>
          <cell r="E241">
            <v>772.51959999999997</v>
          </cell>
          <cell r="F241">
            <v>11.4232</v>
          </cell>
          <cell r="G241">
            <v>121.22110000000001</v>
          </cell>
          <cell r="H241">
            <v>3.6900000000000002E-2</v>
          </cell>
          <cell r="I241">
            <v>14.3508</v>
          </cell>
          <cell r="J241">
            <v>65.674400000000006</v>
          </cell>
          <cell r="K241">
            <v>534.49</v>
          </cell>
          <cell r="L241">
            <v>31.2531</v>
          </cell>
          <cell r="M241">
            <v>5.4790000000000001</v>
          </cell>
          <cell r="N241">
            <v>620.90809999999999</v>
          </cell>
          <cell r="O241">
            <v>29.389800000000001</v>
          </cell>
          <cell r="P241">
            <v>25.254999999999999</v>
          </cell>
          <cell r="Q241">
            <v>345.70870000000002</v>
          </cell>
          <cell r="R241">
            <v>3.6322999999999999</v>
          </cell>
          <cell r="S241">
            <v>856.55449999999996</v>
          </cell>
          <cell r="T241">
            <v>133.6225</v>
          </cell>
          <cell r="U241">
            <v>41.509</v>
          </cell>
          <cell r="V241">
            <v>221.9007</v>
          </cell>
          <cell r="W241">
            <v>250.02420000000001</v>
          </cell>
          <cell r="X241">
            <v>60.270499999999998</v>
          </cell>
          <cell r="Y241">
            <v>124.2769</v>
          </cell>
          <cell r="Z241">
            <v>2.4390999999999998</v>
          </cell>
          <cell r="AA241">
            <v>1.8199000000000001</v>
          </cell>
          <cell r="AB241">
            <v>304.10750000000002</v>
          </cell>
          <cell r="AC241">
            <v>11.3279</v>
          </cell>
          <cell r="AD241">
            <v>3.7600000000000001E-2</v>
          </cell>
          <cell r="AE241">
            <v>10.278700000000001</v>
          </cell>
          <cell r="AF241">
            <v>19.109200000000001</v>
          </cell>
          <cell r="AG241">
            <v>1.2899</v>
          </cell>
          <cell r="AH241">
            <v>82.244699999999995</v>
          </cell>
          <cell r="AI241">
            <v>74.548299999999998</v>
          </cell>
          <cell r="AJ241">
            <v>14.3475</v>
          </cell>
          <cell r="AK241">
            <v>51.892099999999999</v>
          </cell>
          <cell r="AL241">
            <v>321.98910000000001</v>
          </cell>
          <cell r="AM241">
            <v>44.382399999999997</v>
          </cell>
          <cell r="AN241">
            <v>489.00490000000002</v>
          </cell>
          <cell r="AO241">
            <v>685.7482</v>
          </cell>
        </row>
        <row r="242">
          <cell r="C242">
            <v>285.07530000000003</v>
          </cell>
          <cell r="D242">
            <v>35.447200000000002</v>
          </cell>
          <cell r="E242">
            <v>773.73699999999997</v>
          </cell>
          <cell r="F242">
            <v>11.420400000000001</v>
          </cell>
          <cell r="G242">
            <v>120.9135</v>
          </cell>
          <cell r="H242">
            <v>3.6900000000000002E-2</v>
          </cell>
          <cell r="I242">
            <v>14.314399999999999</v>
          </cell>
          <cell r="J242">
            <v>65.499799999999993</v>
          </cell>
          <cell r="K242">
            <v>534.36</v>
          </cell>
          <cell r="L242">
            <v>31.1738</v>
          </cell>
          <cell r="M242">
            <v>5.4377000000000004</v>
          </cell>
          <cell r="N242">
            <v>619.33230000000003</v>
          </cell>
          <cell r="O242">
            <v>29.315200000000001</v>
          </cell>
          <cell r="P242">
            <v>25.190899999999999</v>
          </cell>
          <cell r="Q242">
            <v>345.76010000000002</v>
          </cell>
          <cell r="R242">
            <v>3.6314000000000002</v>
          </cell>
          <cell r="S242">
            <v>859.09969999999998</v>
          </cell>
          <cell r="T242">
            <v>133.59</v>
          </cell>
          <cell r="U242">
            <v>41.511699999999998</v>
          </cell>
          <cell r="V242">
            <v>221.33760000000001</v>
          </cell>
          <cell r="W242">
            <v>249.3897</v>
          </cell>
          <cell r="X242">
            <v>60.058300000000003</v>
          </cell>
          <cell r="Y242">
            <v>125.07729999999999</v>
          </cell>
          <cell r="Z242">
            <v>2.4329999999999998</v>
          </cell>
          <cell r="AA242">
            <v>1.8206</v>
          </cell>
          <cell r="AB242">
            <v>305.36770000000001</v>
          </cell>
          <cell r="AC242">
            <v>11.2979</v>
          </cell>
          <cell r="AD242">
            <v>3.7199999999999997E-2</v>
          </cell>
          <cell r="AE242">
            <v>10.276199999999999</v>
          </cell>
          <cell r="AF242">
            <v>19.035399999999999</v>
          </cell>
          <cell r="AG242">
            <v>1.2896000000000001</v>
          </cell>
          <cell r="AH242">
            <v>82.036000000000001</v>
          </cell>
          <cell r="AI242">
            <v>74.359099999999998</v>
          </cell>
          <cell r="AJ242">
            <v>14.3132</v>
          </cell>
          <cell r="AK242">
            <v>51.719200000000001</v>
          </cell>
          <cell r="AL242">
            <v>321.61660000000001</v>
          </cell>
          <cell r="AM242">
            <v>44.5854</v>
          </cell>
          <cell r="AN242">
            <v>487.7638</v>
          </cell>
          <cell r="AO242">
            <v>685.58140000000003</v>
          </cell>
        </row>
        <row r="243">
          <cell r="C243">
            <v>287.55709999999999</v>
          </cell>
          <cell r="D243">
            <v>35.764099999999999</v>
          </cell>
          <cell r="E243">
            <v>777.94050000000004</v>
          </cell>
          <cell r="F243">
            <v>11.4125</v>
          </cell>
          <cell r="G243">
            <v>121.99460000000001</v>
          </cell>
          <cell r="H243">
            <v>3.6799999999999999E-2</v>
          </cell>
          <cell r="I243">
            <v>14.442399999999999</v>
          </cell>
          <cell r="J243">
            <v>66.070400000000006</v>
          </cell>
          <cell r="K243">
            <v>533.99</v>
          </cell>
          <cell r="L243">
            <v>31.452500000000001</v>
          </cell>
          <cell r="M243">
            <v>5.4493</v>
          </cell>
          <cell r="N243">
            <v>624.87009999999998</v>
          </cell>
          <cell r="O243">
            <v>29.577300000000001</v>
          </cell>
          <cell r="P243">
            <v>25.4161</v>
          </cell>
          <cell r="Q243">
            <v>344.81869999999998</v>
          </cell>
          <cell r="R243">
            <v>3.6288999999999998</v>
          </cell>
          <cell r="S243">
            <v>855.75319999999999</v>
          </cell>
          <cell r="T243">
            <v>133.4975</v>
          </cell>
          <cell r="U243">
            <v>41.486199999999997</v>
          </cell>
          <cell r="V243">
            <v>223.3167</v>
          </cell>
          <cell r="W243">
            <v>251.61959999999999</v>
          </cell>
          <cell r="X243">
            <v>60.677500000000002</v>
          </cell>
          <cell r="Y243">
            <v>124.9588</v>
          </cell>
          <cell r="Z243">
            <v>2.4546999999999999</v>
          </cell>
          <cell r="AA243">
            <v>1.8193999999999999</v>
          </cell>
          <cell r="AB243">
            <v>304.74029999999999</v>
          </cell>
          <cell r="AC243">
            <v>11.374700000000001</v>
          </cell>
          <cell r="AD243">
            <v>3.6600000000000001E-2</v>
          </cell>
          <cell r="AE243">
            <v>10.269</v>
          </cell>
          <cell r="AF243">
            <v>19.188400000000001</v>
          </cell>
          <cell r="AG243">
            <v>1.2887</v>
          </cell>
          <cell r="AH243">
            <v>82.769499999999994</v>
          </cell>
          <cell r="AI243">
            <v>75.024000000000001</v>
          </cell>
          <cell r="AJ243">
            <v>14.3301</v>
          </cell>
          <cell r="AK243">
            <v>51.962899999999998</v>
          </cell>
          <cell r="AL243">
            <v>323.78789999999998</v>
          </cell>
          <cell r="AM243">
            <v>44.580599999999997</v>
          </cell>
          <cell r="AN243">
            <v>492.12520000000001</v>
          </cell>
          <cell r="AO243">
            <v>688.12609999999995</v>
          </cell>
        </row>
        <row r="244">
          <cell r="C244">
            <v>284.22430000000003</v>
          </cell>
          <cell r="D244">
            <v>35.357900000000001</v>
          </cell>
          <cell r="E244">
            <v>771.54340000000002</v>
          </cell>
          <cell r="F244">
            <v>11.4116</v>
          </cell>
          <cell r="G244">
            <v>120.60890000000001</v>
          </cell>
          <cell r="H244">
            <v>3.6700000000000003E-2</v>
          </cell>
          <cell r="I244">
            <v>14.2784</v>
          </cell>
          <cell r="J244">
            <v>65.331299999999999</v>
          </cell>
          <cell r="K244">
            <v>533.95000000000005</v>
          </cell>
          <cell r="L244">
            <v>31.095300000000002</v>
          </cell>
          <cell r="M244">
            <v>5.4156000000000004</v>
          </cell>
          <cell r="N244">
            <v>617.77229999999997</v>
          </cell>
          <cell r="O244">
            <v>29.241399999999999</v>
          </cell>
          <cell r="P244">
            <v>25.127400000000002</v>
          </cell>
          <cell r="Q244">
            <v>345.74700000000001</v>
          </cell>
          <cell r="R244">
            <v>3.6286</v>
          </cell>
          <cell r="S244">
            <v>855.68910000000005</v>
          </cell>
          <cell r="T244">
            <v>133.48750000000001</v>
          </cell>
          <cell r="U244">
            <v>41.4831</v>
          </cell>
          <cell r="V244">
            <v>220.7801</v>
          </cell>
          <cell r="W244">
            <v>248.76150000000001</v>
          </cell>
          <cell r="X244">
            <v>59.977200000000003</v>
          </cell>
          <cell r="Y244">
            <v>126.06829999999999</v>
          </cell>
          <cell r="Z244">
            <v>2.4268000000000001</v>
          </cell>
          <cell r="AA244">
            <v>1.8180000000000001</v>
          </cell>
          <cell r="AB244">
            <v>304.2176</v>
          </cell>
          <cell r="AC244">
            <v>11.248100000000001</v>
          </cell>
          <cell r="AD244">
            <v>3.6299999999999999E-2</v>
          </cell>
          <cell r="AE244">
            <v>10.2683</v>
          </cell>
          <cell r="AF244">
            <v>19.343800000000002</v>
          </cell>
          <cell r="AG244">
            <v>1.2886</v>
          </cell>
          <cell r="AH244">
            <v>81.829400000000007</v>
          </cell>
          <cell r="AI244">
            <v>74.171800000000005</v>
          </cell>
          <cell r="AJ244">
            <v>14.1835</v>
          </cell>
          <cell r="AK244">
            <v>51.627299999999998</v>
          </cell>
          <cell r="AL244">
            <v>320.21539999999999</v>
          </cell>
          <cell r="AM244">
            <v>44.371699999999997</v>
          </cell>
          <cell r="AN244">
            <v>486.53519999999997</v>
          </cell>
          <cell r="AO244">
            <v>684.19949999999994</v>
          </cell>
        </row>
        <row r="245">
          <cell r="C245">
            <v>284.22430000000003</v>
          </cell>
          <cell r="D245">
            <v>35.357900000000001</v>
          </cell>
          <cell r="E245">
            <v>771.54340000000002</v>
          </cell>
          <cell r="F245">
            <v>11.4116</v>
          </cell>
          <cell r="G245">
            <v>120.60890000000001</v>
          </cell>
          <cell r="H245">
            <v>3.6700000000000003E-2</v>
          </cell>
          <cell r="I245">
            <v>14.2784</v>
          </cell>
          <cell r="J245">
            <v>65.331299999999999</v>
          </cell>
          <cell r="K245">
            <v>533.95000000000005</v>
          </cell>
          <cell r="L245">
            <v>31.095300000000002</v>
          </cell>
          <cell r="M245">
            <v>5.4156000000000004</v>
          </cell>
          <cell r="N245">
            <v>617.77229999999997</v>
          </cell>
          <cell r="O245">
            <v>29.241399999999999</v>
          </cell>
          <cell r="P245">
            <v>25.127400000000002</v>
          </cell>
          <cell r="Q245">
            <v>345.74700000000001</v>
          </cell>
          <cell r="R245">
            <v>3.6286</v>
          </cell>
          <cell r="S245">
            <v>855.68910000000005</v>
          </cell>
          <cell r="T245">
            <v>133.48750000000001</v>
          </cell>
          <cell r="U245">
            <v>41.4831</v>
          </cell>
          <cell r="V245">
            <v>220.7801</v>
          </cell>
          <cell r="W245">
            <v>248.76150000000001</v>
          </cell>
          <cell r="X245">
            <v>59.977200000000003</v>
          </cell>
          <cell r="Y245">
            <v>126.06829999999999</v>
          </cell>
          <cell r="Z245">
            <v>2.4268000000000001</v>
          </cell>
          <cell r="AA245">
            <v>1.8180000000000001</v>
          </cell>
          <cell r="AB245">
            <v>304.2176</v>
          </cell>
          <cell r="AC245">
            <v>11.248100000000001</v>
          </cell>
          <cell r="AD245">
            <v>3.6299999999999999E-2</v>
          </cell>
          <cell r="AE245">
            <v>10.2683</v>
          </cell>
          <cell r="AF245">
            <v>19.343800000000002</v>
          </cell>
          <cell r="AG245">
            <v>1.2886</v>
          </cell>
          <cell r="AH245">
            <v>81.829400000000007</v>
          </cell>
          <cell r="AI245">
            <v>74.171800000000005</v>
          </cell>
          <cell r="AJ245">
            <v>14.1835</v>
          </cell>
          <cell r="AK245">
            <v>51.627299999999998</v>
          </cell>
          <cell r="AL245">
            <v>320.21539999999999</v>
          </cell>
          <cell r="AM245">
            <v>44.371699999999997</v>
          </cell>
          <cell r="AN245">
            <v>486.53519999999997</v>
          </cell>
          <cell r="AO245">
            <v>684.19949999999994</v>
          </cell>
        </row>
        <row r="246">
          <cell r="C246">
            <v>284.22430000000003</v>
          </cell>
          <cell r="D246">
            <v>35.357900000000001</v>
          </cell>
          <cell r="E246">
            <v>771.54340000000002</v>
          </cell>
          <cell r="F246">
            <v>11.4116</v>
          </cell>
          <cell r="G246">
            <v>120.60890000000001</v>
          </cell>
          <cell r="H246">
            <v>3.6700000000000003E-2</v>
          </cell>
          <cell r="I246">
            <v>14.2784</v>
          </cell>
          <cell r="J246">
            <v>65.331299999999999</v>
          </cell>
          <cell r="K246">
            <v>533.95000000000005</v>
          </cell>
          <cell r="L246">
            <v>31.095300000000002</v>
          </cell>
          <cell r="M246">
            <v>5.4156000000000004</v>
          </cell>
          <cell r="N246">
            <v>617.77229999999997</v>
          </cell>
          <cell r="O246">
            <v>29.241399999999999</v>
          </cell>
          <cell r="P246">
            <v>25.127400000000002</v>
          </cell>
          <cell r="Q246">
            <v>345.74700000000001</v>
          </cell>
          <cell r="R246">
            <v>3.6286</v>
          </cell>
          <cell r="S246">
            <v>855.68910000000005</v>
          </cell>
          <cell r="T246">
            <v>133.48750000000001</v>
          </cell>
          <cell r="U246">
            <v>41.4831</v>
          </cell>
          <cell r="V246">
            <v>220.7801</v>
          </cell>
          <cell r="W246">
            <v>248.76150000000001</v>
          </cell>
          <cell r="X246">
            <v>59.977200000000003</v>
          </cell>
          <cell r="Y246">
            <v>126.06829999999999</v>
          </cell>
          <cell r="Z246">
            <v>2.4268000000000001</v>
          </cell>
          <cell r="AA246">
            <v>1.8180000000000001</v>
          </cell>
          <cell r="AB246">
            <v>304.2176</v>
          </cell>
          <cell r="AC246">
            <v>11.248100000000001</v>
          </cell>
          <cell r="AD246">
            <v>3.6299999999999999E-2</v>
          </cell>
          <cell r="AE246">
            <v>10.2683</v>
          </cell>
          <cell r="AF246">
            <v>19.343800000000002</v>
          </cell>
          <cell r="AG246">
            <v>1.2886</v>
          </cell>
          <cell r="AH246">
            <v>81.829400000000007</v>
          </cell>
          <cell r="AI246">
            <v>74.171800000000005</v>
          </cell>
          <cell r="AJ246">
            <v>14.1835</v>
          </cell>
          <cell r="AK246">
            <v>51.627299999999998</v>
          </cell>
          <cell r="AL246">
            <v>320.21539999999999</v>
          </cell>
          <cell r="AM246">
            <v>44.371699999999997</v>
          </cell>
          <cell r="AN246">
            <v>486.53519999999997</v>
          </cell>
          <cell r="AO246">
            <v>684.19949999999994</v>
          </cell>
        </row>
        <row r="247">
          <cell r="C247">
            <v>284.22430000000003</v>
          </cell>
          <cell r="D247">
            <v>35.357900000000001</v>
          </cell>
          <cell r="E247">
            <v>771.54340000000002</v>
          </cell>
          <cell r="F247">
            <v>11.4116</v>
          </cell>
          <cell r="G247">
            <v>120.60890000000001</v>
          </cell>
          <cell r="H247">
            <v>3.6700000000000003E-2</v>
          </cell>
          <cell r="I247">
            <v>14.2784</v>
          </cell>
          <cell r="J247">
            <v>65.331299999999999</v>
          </cell>
          <cell r="K247">
            <v>533.95000000000005</v>
          </cell>
          <cell r="L247">
            <v>31.095300000000002</v>
          </cell>
          <cell r="M247">
            <v>5.4156000000000004</v>
          </cell>
          <cell r="N247">
            <v>617.77229999999997</v>
          </cell>
          <cell r="O247">
            <v>29.241399999999999</v>
          </cell>
          <cell r="P247">
            <v>25.127400000000002</v>
          </cell>
          <cell r="Q247">
            <v>345.74700000000001</v>
          </cell>
          <cell r="R247">
            <v>3.6286</v>
          </cell>
          <cell r="S247">
            <v>855.68910000000005</v>
          </cell>
          <cell r="T247">
            <v>133.48750000000001</v>
          </cell>
          <cell r="U247">
            <v>41.4831</v>
          </cell>
          <cell r="V247">
            <v>220.7801</v>
          </cell>
          <cell r="W247">
            <v>248.76150000000001</v>
          </cell>
          <cell r="X247">
            <v>59.977200000000003</v>
          </cell>
          <cell r="Y247">
            <v>126.06829999999999</v>
          </cell>
          <cell r="Z247">
            <v>2.4268000000000001</v>
          </cell>
          <cell r="AA247">
            <v>1.8180000000000001</v>
          </cell>
          <cell r="AB247">
            <v>304.2176</v>
          </cell>
          <cell r="AC247">
            <v>11.248100000000001</v>
          </cell>
          <cell r="AD247">
            <v>3.6299999999999999E-2</v>
          </cell>
          <cell r="AE247">
            <v>10.2683</v>
          </cell>
          <cell r="AF247">
            <v>19.343800000000002</v>
          </cell>
          <cell r="AG247">
            <v>1.2886</v>
          </cell>
          <cell r="AH247">
            <v>81.829400000000007</v>
          </cell>
          <cell r="AI247">
            <v>74.171800000000005</v>
          </cell>
          <cell r="AJ247">
            <v>14.1835</v>
          </cell>
          <cell r="AK247">
            <v>51.627299999999998</v>
          </cell>
          <cell r="AL247">
            <v>320.21539999999999</v>
          </cell>
          <cell r="AM247">
            <v>44.371699999999997</v>
          </cell>
          <cell r="AN247">
            <v>486.53519999999997</v>
          </cell>
          <cell r="AO247">
            <v>684.19949999999994</v>
          </cell>
        </row>
        <row r="248">
          <cell r="C248">
            <v>281.59960000000001</v>
          </cell>
          <cell r="D248">
            <v>35.262599999999999</v>
          </cell>
          <cell r="E248">
            <v>769.34230000000002</v>
          </cell>
          <cell r="F248">
            <v>11.406000000000001</v>
          </cell>
          <cell r="G248">
            <v>120.2839</v>
          </cell>
          <cell r="H248">
            <v>3.6600000000000001E-2</v>
          </cell>
          <cell r="I248">
            <v>14.2399</v>
          </cell>
          <cell r="J248">
            <v>65.180599999999998</v>
          </cell>
          <cell r="K248">
            <v>533.79999999999995</v>
          </cell>
          <cell r="L248">
            <v>31.011500000000002</v>
          </cell>
          <cell r="M248">
            <v>5.3788</v>
          </cell>
          <cell r="N248">
            <v>616.10760000000005</v>
          </cell>
          <cell r="O248">
            <v>29.162600000000001</v>
          </cell>
          <cell r="P248">
            <v>25.059699999999999</v>
          </cell>
          <cell r="Q248">
            <v>346.36610000000002</v>
          </cell>
          <cell r="R248">
            <v>3.6276000000000002</v>
          </cell>
          <cell r="S248">
            <v>858.19939999999997</v>
          </cell>
          <cell r="T248">
            <v>133.44999999999999</v>
          </cell>
          <cell r="U248">
            <v>41.488199999999999</v>
          </cell>
          <cell r="V248">
            <v>220.18510000000001</v>
          </cell>
          <cell r="W248">
            <v>248.09119999999999</v>
          </cell>
          <cell r="X248">
            <v>60.030200000000001</v>
          </cell>
          <cell r="Y248">
            <v>125.5626</v>
          </cell>
          <cell r="Z248">
            <v>2.4203000000000001</v>
          </cell>
          <cell r="AA248">
            <v>1.8187</v>
          </cell>
          <cell r="AB248">
            <v>305.28769999999997</v>
          </cell>
          <cell r="AC248">
            <v>11.2087</v>
          </cell>
          <cell r="AD248">
            <v>3.73E-2</v>
          </cell>
          <cell r="AE248">
            <v>10.2654</v>
          </cell>
          <cell r="AF248">
            <v>19.182600000000001</v>
          </cell>
          <cell r="AG248">
            <v>1.278</v>
          </cell>
          <cell r="AH248">
            <v>81.608900000000006</v>
          </cell>
          <cell r="AI248">
            <v>73.971999999999994</v>
          </cell>
          <cell r="AJ248">
            <v>14.1953</v>
          </cell>
          <cell r="AK248">
            <v>51.713700000000003</v>
          </cell>
          <cell r="AL248">
            <v>319.35250000000002</v>
          </cell>
          <cell r="AM248">
            <v>44.442599999999999</v>
          </cell>
          <cell r="AN248">
            <v>485.2242</v>
          </cell>
          <cell r="AO248">
            <v>684.08619999999996</v>
          </cell>
        </row>
        <row r="249">
          <cell r="C249">
            <v>281.23880000000003</v>
          </cell>
          <cell r="D249">
            <v>35.0764</v>
          </cell>
          <cell r="E249">
            <v>768.44759999999997</v>
          </cell>
          <cell r="F249">
            <v>11.406000000000001</v>
          </cell>
          <cell r="G249">
            <v>119.64879999999999</v>
          </cell>
          <cell r="H249">
            <v>3.6600000000000001E-2</v>
          </cell>
          <cell r="I249">
            <v>14.1647</v>
          </cell>
          <cell r="J249">
            <v>64.846000000000004</v>
          </cell>
          <cell r="K249">
            <v>533.79999999999995</v>
          </cell>
          <cell r="L249">
            <v>30.8477</v>
          </cell>
          <cell r="M249">
            <v>5.3611000000000004</v>
          </cell>
          <cell r="N249">
            <v>612.85429999999997</v>
          </cell>
          <cell r="O249">
            <v>29.008600000000001</v>
          </cell>
          <cell r="P249">
            <v>24.927399999999999</v>
          </cell>
          <cell r="Q249">
            <v>345.79590000000002</v>
          </cell>
          <cell r="R249">
            <v>3.6276000000000002</v>
          </cell>
          <cell r="S249">
            <v>855.44870000000003</v>
          </cell>
          <cell r="T249">
            <v>133.44999999999999</v>
          </cell>
          <cell r="U249">
            <v>41.498199999999997</v>
          </cell>
          <cell r="V249">
            <v>219.0224</v>
          </cell>
          <cell r="W249">
            <v>246.78110000000001</v>
          </cell>
          <cell r="X249">
            <v>59.824199999999998</v>
          </cell>
          <cell r="Y249">
            <v>125.5722</v>
          </cell>
          <cell r="Z249">
            <v>2.4075000000000002</v>
          </cell>
          <cell r="AA249">
            <v>1.8181</v>
          </cell>
          <cell r="AB249">
            <v>304.8263</v>
          </cell>
          <cell r="AC249">
            <v>11.132</v>
          </cell>
          <cell r="AD249">
            <v>3.7900000000000003E-2</v>
          </cell>
          <cell r="AE249">
            <v>10.2654</v>
          </cell>
          <cell r="AF249">
            <v>18.996500000000001</v>
          </cell>
          <cell r="AG249">
            <v>1.278</v>
          </cell>
          <cell r="AH249">
            <v>81.177899999999994</v>
          </cell>
          <cell r="AI249">
            <v>73.581299999999999</v>
          </cell>
          <cell r="AJ249">
            <v>14.117900000000001</v>
          </cell>
          <cell r="AK249">
            <v>51.5334</v>
          </cell>
          <cell r="AL249">
            <v>318.25259999999997</v>
          </cell>
          <cell r="AM249">
            <v>44.3827</v>
          </cell>
          <cell r="AN249">
            <v>482.66199999999998</v>
          </cell>
          <cell r="AO249">
            <v>682.25099999999998</v>
          </cell>
        </row>
        <row r="250">
          <cell r="C250">
            <v>283.09379999999999</v>
          </cell>
          <cell r="D250">
            <v>35.390099999999997</v>
          </cell>
          <cell r="E250">
            <v>776.80330000000004</v>
          </cell>
          <cell r="F250">
            <v>11.4071</v>
          </cell>
          <cell r="G250">
            <v>120.7187</v>
          </cell>
          <cell r="H250">
            <v>3.6499999999999998E-2</v>
          </cell>
          <cell r="I250">
            <v>14.291399999999999</v>
          </cell>
          <cell r="J250">
            <v>65.418000000000006</v>
          </cell>
          <cell r="K250">
            <v>533.85</v>
          </cell>
          <cell r="L250">
            <v>31.1236</v>
          </cell>
          <cell r="M250">
            <v>5.3982999999999999</v>
          </cell>
          <cell r="N250">
            <v>618.33450000000005</v>
          </cell>
          <cell r="O250">
            <v>29.268000000000001</v>
          </cell>
          <cell r="P250">
            <v>25.150300000000001</v>
          </cell>
          <cell r="Q250">
            <v>346.52949999999998</v>
          </cell>
          <cell r="R250">
            <v>3.6278999999999999</v>
          </cell>
          <cell r="S250">
            <v>854.16</v>
          </cell>
          <cell r="T250">
            <v>133.46250000000001</v>
          </cell>
          <cell r="U250">
            <v>41.502099999999999</v>
          </cell>
          <cell r="V250">
            <v>220.98099999999999</v>
          </cell>
          <cell r="W250">
            <v>248.9879</v>
          </cell>
          <cell r="X250">
            <v>60.359200000000001</v>
          </cell>
          <cell r="Y250">
            <v>126.1961</v>
          </cell>
          <cell r="Z250">
            <v>2.4289999999999998</v>
          </cell>
          <cell r="AA250">
            <v>1.8183</v>
          </cell>
          <cell r="AB250">
            <v>305.75619999999998</v>
          </cell>
          <cell r="AC250">
            <v>11.2248</v>
          </cell>
          <cell r="AD250">
            <v>3.8399999999999997E-2</v>
          </cell>
          <cell r="AE250">
            <v>10.266299999999999</v>
          </cell>
          <cell r="AF250">
            <v>19.253499999999999</v>
          </cell>
          <cell r="AG250">
            <v>1.2781</v>
          </cell>
          <cell r="AH250">
            <v>81.903800000000004</v>
          </cell>
          <cell r="AI250">
            <v>74.2393</v>
          </cell>
          <cell r="AJ250">
            <v>14.234999999999999</v>
          </cell>
          <cell r="AK250">
            <v>51.668799999999997</v>
          </cell>
          <cell r="AL250">
            <v>321.05619999999999</v>
          </cell>
          <cell r="AM250">
            <v>44.701500000000003</v>
          </cell>
          <cell r="AN250">
            <v>486.97800000000001</v>
          </cell>
          <cell r="AO250">
            <v>685.76649999999995</v>
          </cell>
        </row>
        <row r="251">
          <cell r="C251">
            <v>283.39420000000001</v>
          </cell>
          <cell r="D251">
            <v>35.297899999999998</v>
          </cell>
          <cell r="E251">
            <v>776.26559999999995</v>
          </cell>
          <cell r="F251">
            <v>11.416</v>
          </cell>
          <cell r="G251">
            <v>120.4042</v>
          </cell>
          <cell r="H251">
            <v>3.6499999999999998E-2</v>
          </cell>
          <cell r="I251">
            <v>14.254099999999999</v>
          </cell>
          <cell r="J251">
            <v>65.252799999999993</v>
          </cell>
          <cell r="K251">
            <v>534.04</v>
          </cell>
          <cell r="L251">
            <v>31.0425</v>
          </cell>
          <cell r="M251">
            <v>5.4028</v>
          </cell>
          <cell r="N251">
            <v>616.72370000000001</v>
          </cell>
          <cell r="O251">
            <v>29.191700000000001</v>
          </cell>
          <cell r="P251">
            <v>25.084800000000001</v>
          </cell>
          <cell r="Q251">
            <v>345.77449999999999</v>
          </cell>
          <cell r="R251">
            <v>3.6292</v>
          </cell>
          <cell r="S251">
            <v>857.20709999999997</v>
          </cell>
          <cell r="T251">
            <v>133.51</v>
          </cell>
          <cell r="U251">
            <v>41.508499999999998</v>
          </cell>
          <cell r="V251">
            <v>220.40530000000001</v>
          </cell>
          <cell r="W251">
            <v>248.33930000000001</v>
          </cell>
          <cell r="X251">
            <v>60.347799999999999</v>
          </cell>
          <cell r="Y251">
            <v>125.9456</v>
          </cell>
          <cell r="Z251">
            <v>2.4226999999999999</v>
          </cell>
          <cell r="AA251">
            <v>1.8183</v>
          </cell>
          <cell r="AB251">
            <v>305.1705</v>
          </cell>
          <cell r="AC251">
            <v>11.197900000000001</v>
          </cell>
          <cell r="AD251">
            <v>3.8800000000000001E-2</v>
          </cell>
          <cell r="AE251">
            <v>10.27</v>
          </cell>
          <cell r="AF251">
            <v>19.243600000000001</v>
          </cell>
          <cell r="AG251">
            <v>1.2786</v>
          </cell>
          <cell r="AH251">
            <v>81.6905</v>
          </cell>
          <cell r="AI251">
            <v>74.045900000000003</v>
          </cell>
          <cell r="AJ251">
            <v>14.1846</v>
          </cell>
          <cell r="AK251">
            <v>51.306100000000001</v>
          </cell>
          <cell r="AL251">
            <v>320.15649999999999</v>
          </cell>
          <cell r="AM251">
            <v>44.5809</v>
          </cell>
          <cell r="AN251">
            <v>485.70940000000002</v>
          </cell>
          <cell r="AO251">
            <v>687.96450000000004</v>
          </cell>
        </row>
        <row r="252">
          <cell r="C252">
            <v>280.09901935483873</v>
          </cell>
          <cell r="D252">
            <v>34.931622580645161</v>
          </cell>
          <cell r="E252">
            <v>767.55594516129008</v>
          </cell>
          <cell r="F252">
            <v>11.437529032258068</v>
          </cell>
          <cell r="G252">
            <v>119.15485806451615</v>
          </cell>
          <cell r="H252">
            <v>3.7087096774193549E-2</v>
          </cell>
          <cell r="I252">
            <v>14.106222580645158</v>
          </cell>
          <cell r="J252">
            <v>64.560448387096784</v>
          </cell>
          <cell r="K252">
            <v>534.6664516129033</v>
          </cell>
          <cell r="L252">
            <v>30.720380645161285</v>
          </cell>
          <cell r="M252">
            <v>5.4305548387096794</v>
          </cell>
          <cell r="N252">
            <v>610.32437741935485</v>
          </cell>
          <cell r="O252">
            <v>28.888832258064525</v>
          </cell>
          <cell r="P252">
            <v>24.824490322580644</v>
          </cell>
          <cell r="Q252">
            <v>347.47600322580632</v>
          </cell>
          <cell r="R252">
            <v>3.6359903225806454</v>
          </cell>
          <cell r="S252">
            <v>850.46795483870972</v>
          </cell>
          <cell r="T252">
            <v>133.66661290322583</v>
          </cell>
          <cell r="U252">
            <v>41.487787096774177</v>
          </cell>
          <cell r="V252">
            <v>218.11831290322579</v>
          </cell>
          <cell r="W252">
            <v>245.76241935483864</v>
          </cell>
          <cell r="X252">
            <v>59.683380645161307</v>
          </cell>
          <cell r="Y252">
            <v>125.9020258064516</v>
          </cell>
          <cell r="Z252">
            <v>2.3975645161290329</v>
          </cell>
          <cell r="AA252">
            <v>1.8218903225806446</v>
          </cell>
          <cell r="AB252">
            <v>303.22973225806459</v>
          </cell>
          <cell r="AC252">
            <v>11.149822580645166</v>
          </cell>
          <cell r="AD252">
            <v>3.8145161290322582E-2</v>
          </cell>
          <cell r="AE252">
            <v>10.282051612903226</v>
          </cell>
          <cell r="AF252">
            <v>19.173180645161292</v>
          </cell>
          <cell r="AG252">
            <v>1.3030645161290322</v>
          </cell>
          <cell r="AH252">
            <v>80.842816129032272</v>
          </cell>
          <cell r="AI252">
            <v>73.277596774193569</v>
          </cell>
          <cell r="AJ252">
            <v>14.121529032258062</v>
          </cell>
          <cell r="AK252">
            <v>51.711783870967764</v>
          </cell>
          <cell r="AL252">
            <v>317.44377741935472</v>
          </cell>
          <cell r="AM252">
            <v>43.925009677419332</v>
          </cell>
          <cell r="AN252">
            <v>480.6695064516129</v>
          </cell>
          <cell r="AO252">
            <v>681.14526129032265</v>
          </cell>
        </row>
        <row r="253">
          <cell r="C253">
            <v>282.5564</v>
          </cell>
          <cell r="D253">
            <v>35.534399999999998</v>
          </cell>
          <cell r="E253">
            <v>777.98559999999998</v>
          </cell>
          <cell r="F253">
            <v>11.413399999999999</v>
          </cell>
          <cell r="G253">
            <v>121.211</v>
          </cell>
          <cell r="H253">
            <v>3.6499999999999998E-2</v>
          </cell>
          <cell r="I253">
            <v>14.349600000000001</v>
          </cell>
          <cell r="J253">
            <v>65.663600000000002</v>
          </cell>
          <cell r="K253">
            <v>533.91999999999996</v>
          </cell>
          <cell r="L253">
            <v>31.250499999999999</v>
          </cell>
          <cell r="M253">
            <v>5.4238999999999997</v>
          </cell>
          <cell r="N253">
            <v>620.85609999999997</v>
          </cell>
          <cell r="O253">
            <v>29.3873</v>
          </cell>
          <cell r="P253">
            <v>25.2529</v>
          </cell>
          <cell r="Q253">
            <v>345.72859999999997</v>
          </cell>
          <cell r="R253">
            <v>3.6284000000000001</v>
          </cell>
          <cell r="S253">
            <v>857.01440000000002</v>
          </cell>
          <cell r="T253">
            <v>133.47999999999999</v>
          </cell>
          <cell r="U253">
            <v>41.503399999999999</v>
          </cell>
          <cell r="V253">
            <v>221.88220000000001</v>
          </cell>
          <cell r="W253">
            <v>250.0033</v>
          </cell>
          <cell r="X253">
            <v>60.609099999999998</v>
          </cell>
          <cell r="Y253">
            <v>126.3081</v>
          </cell>
          <cell r="Z253">
            <v>2.4388999999999998</v>
          </cell>
          <cell r="AA253">
            <v>1.8153999999999999</v>
          </cell>
          <cell r="AB253">
            <v>306.77199999999999</v>
          </cell>
          <cell r="AC253">
            <v>11.264099999999999</v>
          </cell>
          <cell r="AD253">
            <v>3.9E-2</v>
          </cell>
          <cell r="AE253">
            <v>10.2677</v>
          </cell>
          <cell r="AF253">
            <v>19.269500000000001</v>
          </cell>
          <cell r="AG253">
            <v>1.2783</v>
          </cell>
          <cell r="AH253">
            <v>82.237799999999993</v>
          </cell>
          <cell r="AI253">
            <v>74.542100000000005</v>
          </cell>
          <cell r="AJ253">
            <v>14.2464</v>
          </cell>
          <cell r="AK253">
            <v>51.2836</v>
          </cell>
          <cell r="AL253">
            <v>322.42919999999998</v>
          </cell>
          <cell r="AM253">
            <v>45.003599999999999</v>
          </cell>
          <cell r="AN253">
            <v>488.96390000000002</v>
          </cell>
          <cell r="AO253">
            <v>687.80989999999997</v>
          </cell>
        </row>
        <row r="254">
          <cell r="C254">
            <v>282.5564</v>
          </cell>
          <cell r="D254">
            <v>35.534399999999998</v>
          </cell>
          <cell r="E254">
            <v>777.98559999999998</v>
          </cell>
          <cell r="F254">
            <v>11.413399999999999</v>
          </cell>
          <cell r="G254">
            <v>121.211</v>
          </cell>
          <cell r="H254">
            <v>3.6499999999999998E-2</v>
          </cell>
          <cell r="I254">
            <v>14.349600000000001</v>
          </cell>
          <cell r="J254">
            <v>65.663600000000002</v>
          </cell>
          <cell r="K254">
            <v>533.91999999999996</v>
          </cell>
          <cell r="L254">
            <v>31.250499999999999</v>
          </cell>
          <cell r="M254">
            <v>5.4238999999999997</v>
          </cell>
          <cell r="N254">
            <v>620.85609999999997</v>
          </cell>
          <cell r="O254">
            <v>29.3873</v>
          </cell>
          <cell r="P254">
            <v>25.2529</v>
          </cell>
          <cell r="Q254">
            <v>345.72859999999997</v>
          </cell>
          <cell r="R254">
            <v>3.6284000000000001</v>
          </cell>
          <cell r="S254">
            <v>857.01440000000002</v>
          </cell>
          <cell r="T254">
            <v>133.47999999999999</v>
          </cell>
          <cell r="U254">
            <v>41.503399999999999</v>
          </cell>
          <cell r="V254">
            <v>221.88220000000001</v>
          </cell>
          <cell r="W254">
            <v>250.0033</v>
          </cell>
          <cell r="X254">
            <v>60.609099999999998</v>
          </cell>
          <cell r="Y254">
            <v>126.3081</v>
          </cell>
          <cell r="Z254">
            <v>2.4388999999999998</v>
          </cell>
          <cell r="AA254">
            <v>1.8153999999999999</v>
          </cell>
          <cell r="AB254">
            <v>306.77199999999999</v>
          </cell>
          <cell r="AC254">
            <v>11.264099999999999</v>
          </cell>
          <cell r="AD254">
            <v>3.9E-2</v>
          </cell>
          <cell r="AE254">
            <v>10.2677</v>
          </cell>
          <cell r="AF254">
            <v>19.269500000000001</v>
          </cell>
          <cell r="AG254">
            <v>1.2783</v>
          </cell>
          <cell r="AH254">
            <v>82.237799999999993</v>
          </cell>
          <cell r="AI254">
            <v>74.542100000000005</v>
          </cell>
          <cell r="AJ254">
            <v>14.2464</v>
          </cell>
          <cell r="AK254">
            <v>51.2836</v>
          </cell>
          <cell r="AL254">
            <v>322.42919999999998</v>
          </cell>
          <cell r="AM254">
            <v>45.003599999999999</v>
          </cell>
          <cell r="AN254">
            <v>488.96390000000002</v>
          </cell>
          <cell r="AO254">
            <v>687.80989999999997</v>
          </cell>
        </row>
        <row r="255">
          <cell r="C255">
            <v>282.5564</v>
          </cell>
          <cell r="D255">
            <v>35.534399999999998</v>
          </cell>
          <cell r="E255">
            <v>777.98559999999998</v>
          </cell>
          <cell r="F255">
            <v>11.413399999999999</v>
          </cell>
          <cell r="G255">
            <v>121.211</v>
          </cell>
          <cell r="H255">
            <v>3.6499999999999998E-2</v>
          </cell>
          <cell r="I255">
            <v>14.349600000000001</v>
          </cell>
          <cell r="J255">
            <v>65.663600000000002</v>
          </cell>
          <cell r="K255">
            <v>533.91999999999996</v>
          </cell>
          <cell r="L255">
            <v>31.250499999999999</v>
          </cell>
          <cell r="M255">
            <v>5.4238999999999997</v>
          </cell>
          <cell r="N255">
            <v>620.85609999999997</v>
          </cell>
          <cell r="O255">
            <v>29.3873</v>
          </cell>
          <cell r="P255">
            <v>25.2529</v>
          </cell>
          <cell r="Q255">
            <v>345.72859999999997</v>
          </cell>
          <cell r="R255">
            <v>3.6284000000000001</v>
          </cell>
          <cell r="S255">
            <v>857.01440000000002</v>
          </cell>
          <cell r="T255">
            <v>133.47999999999999</v>
          </cell>
          <cell r="U255">
            <v>41.503399999999999</v>
          </cell>
          <cell r="V255">
            <v>221.88220000000001</v>
          </cell>
          <cell r="W255">
            <v>250.0033</v>
          </cell>
          <cell r="X255">
            <v>60.609099999999998</v>
          </cell>
          <cell r="Y255">
            <v>126.3081</v>
          </cell>
          <cell r="Z255">
            <v>2.4388999999999998</v>
          </cell>
          <cell r="AA255">
            <v>1.8153999999999999</v>
          </cell>
          <cell r="AB255">
            <v>306.77199999999999</v>
          </cell>
          <cell r="AC255">
            <v>11.264099999999999</v>
          </cell>
          <cell r="AD255">
            <v>3.9E-2</v>
          </cell>
          <cell r="AE255">
            <v>10.2677</v>
          </cell>
          <cell r="AF255">
            <v>19.269500000000001</v>
          </cell>
          <cell r="AG255">
            <v>1.2783</v>
          </cell>
          <cell r="AH255">
            <v>82.237799999999993</v>
          </cell>
          <cell r="AI255">
            <v>74.542100000000005</v>
          </cell>
          <cell r="AJ255">
            <v>14.2464</v>
          </cell>
          <cell r="AK255">
            <v>51.2836</v>
          </cell>
          <cell r="AL255">
            <v>322.42919999999998</v>
          </cell>
          <cell r="AM255">
            <v>45.003599999999999</v>
          </cell>
          <cell r="AN255">
            <v>488.96390000000002</v>
          </cell>
          <cell r="AO255">
            <v>687.80989999999997</v>
          </cell>
        </row>
        <row r="256">
          <cell r="C256">
            <v>281.20299999999997</v>
          </cell>
          <cell r="D256">
            <v>35.200699999999998</v>
          </cell>
          <cell r="E256">
            <v>776.86</v>
          </cell>
          <cell r="F256">
            <v>11.413399999999999</v>
          </cell>
          <cell r="G256">
            <v>120.0727</v>
          </cell>
          <cell r="H256">
            <v>3.6400000000000002E-2</v>
          </cell>
          <cell r="I256">
            <v>14.2149</v>
          </cell>
          <cell r="J256">
            <v>65.065299999999993</v>
          </cell>
          <cell r="K256">
            <v>533.91999999999996</v>
          </cell>
          <cell r="L256">
            <v>30.957000000000001</v>
          </cell>
          <cell r="M256">
            <v>5.4047000000000001</v>
          </cell>
          <cell r="N256">
            <v>615.02589999999998</v>
          </cell>
          <cell r="O256">
            <v>29.1114</v>
          </cell>
          <cell r="P256">
            <v>25.015699999999999</v>
          </cell>
          <cell r="Q256">
            <v>344.13659999999999</v>
          </cell>
          <cell r="R256">
            <v>3.6259000000000001</v>
          </cell>
          <cell r="S256">
            <v>861.16129999999998</v>
          </cell>
          <cell r="T256">
            <v>133.47999999999999</v>
          </cell>
          <cell r="U256">
            <v>41.503399999999999</v>
          </cell>
          <cell r="V256">
            <v>219.79849999999999</v>
          </cell>
          <cell r="W256">
            <v>247.65559999999999</v>
          </cell>
          <cell r="X256">
            <v>60.316600000000001</v>
          </cell>
          <cell r="Y256">
            <v>126.18129999999999</v>
          </cell>
          <cell r="Z256">
            <v>2.4159999999999999</v>
          </cell>
          <cell r="AA256">
            <v>1.8153999999999999</v>
          </cell>
          <cell r="AB256">
            <v>306.91430000000003</v>
          </cell>
          <cell r="AC256">
            <v>11.1671</v>
          </cell>
          <cell r="AD256">
            <v>3.8199999999999998E-2</v>
          </cell>
          <cell r="AE256">
            <v>10.2677</v>
          </cell>
          <cell r="AF256">
            <v>19.244</v>
          </cell>
          <cell r="AG256">
            <v>1.2703</v>
          </cell>
          <cell r="AH256">
            <v>81.465599999999995</v>
          </cell>
          <cell r="AI256">
            <v>73.842100000000002</v>
          </cell>
          <cell r="AJ256">
            <v>14.155900000000001</v>
          </cell>
          <cell r="AK256">
            <v>50.933500000000002</v>
          </cell>
          <cell r="AL256">
            <v>319.59109999999998</v>
          </cell>
          <cell r="AM256">
            <v>44.8825</v>
          </cell>
          <cell r="AN256">
            <v>484.37220000000002</v>
          </cell>
          <cell r="AO256">
            <v>687.80989999999997</v>
          </cell>
        </row>
        <row r="257">
          <cell r="C257">
            <v>279.01560000000001</v>
          </cell>
          <cell r="D257">
            <v>34.815399999999997</v>
          </cell>
          <cell r="E257">
            <v>773.06719999999996</v>
          </cell>
          <cell r="F257">
            <v>11.4168</v>
          </cell>
          <cell r="G257">
            <v>118.75830000000001</v>
          </cell>
          <cell r="H257">
            <v>3.6299999999999999E-2</v>
          </cell>
          <cell r="I257">
            <v>14.0593</v>
          </cell>
          <cell r="J257">
            <v>64.356499999999997</v>
          </cell>
          <cell r="K257">
            <v>534.08000000000004</v>
          </cell>
          <cell r="L257">
            <v>30.618099999999998</v>
          </cell>
          <cell r="M257">
            <v>5.3658999999999999</v>
          </cell>
          <cell r="N257">
            <v>608.29309999999998</v>
          </cell>
          <cell r="O257">
            <v>28.7927</v>
          </cell>
          <cell r="P257">
            <v>24.741900000000001</v>
          </cell>
          <cell r="Q257">
            <v>344.67930000000001</v>
          </cell>
          <cell r="R257">
            <v>3.6269999999999998</v>
          </cell>
          <cell r="S257">
            <v>857.2713</v>
          </cell>
          <cell r="T257">
            <v>133.52000000000001</v>
          </cell>
          <cell r="U257">
            <v>41.521599999999999</v>
          </cell>
          <cell r="V257">
            <v>217.39240000000001</v>
          </cell>
          <cell r="W257">
            <v>244.94450000000001</v>
          </cell>
          <cell r="X257">
            <v>60.161999999999999</v>
          </cell>
          <cell r="Y257">
            <v>125.46680000000001</v>
          </cell>
          <cell r="Z257">
            <v>2.3896000000000002</v>
          </cell>
          <cell r="AA257">
            <v>1.8134999999999999</v>
          </cell>
          <cell r="AB257">
            <v>305.97800000000001</v>
          </cell>
          <cell r="AC257">
            <v>11.0535</v>
          </cell>
          <cell r="AD257">
            <v>3.7400000000000003E-2</v>
          </cell>
          <cell r="AE257">
            <v>10.270799999999999</v>
          </cell>
          <cell r="AF257">
            <v>18.9986</v>
          </cell>
          <cell r="AG257">
            <v>1.2706999999999999</v>
          </cell>
          <cell r="AH257">
            <v>80.573700000000002</v>
          </cell>
          <cell r="AI257">
            <v>73.033699999999996</v>
          </cell>
          <cell r="AJ257">
            <v>14.03</v>
          </cell>
          <cell r="AK257">
            <v>50.1554</v>
          </cell>
          <cell r="AL257">
            <v>316.1968</v>
          </cell>
          <cell r="AM257">
            <v>44.731099999999998</v>
          </cell>
          <cell r="AN257">
            <v>479.06979999999999</v>
          </cell>
          <cell r="AO257">
            <v>682.45360000000005</v>
          </cell>
        </row>
        <row r="258">
          <cell r="C258">
            <v>277.95830000000001</v>
          </cell>
          <cell r="D258">
            <v>34.501600000000003</v>
          </cell>
          <cell r="E258">
            <v>772.20680000000004</v>
          </cell>
          <cell r="F258">
            <v>11.4145</v>
          </cell>
          <cell r="G258">
            <v>117.68810000000001</v>
          </cell>
          <cell r="H258">
            <v>3.6299999999999999E-2</v>
          </cell>
          <cell r="I258">
            <v>13.932600000000001</v>
          </cell>
          <cell r="J258">
            <v>63.784300000000002</v>
          </cell>
          <cell r="K258">
            <v>533.97</v>
          </cell>
          <cell r="L258">
            <v>30.342199999999998</v>
          </cell>
          <cell r="M258">
            <v>5.3535000000000004</v>
          </cell>
          <cell r="N258">
            <v>602.8116</v>
          </cell>
          <cell r="O258">
            <v>28.533200000000001</v>
          </cell>
          <cell r="P258">
            <v>24.518899999999999</v>
          </cell>
          <cell r="Q258">
            <v>342.18880000000001</v>
          </cell>
          <cell r="R258">
            <v>3.6263000000000001</v>
          </cell>
          <cell r="S258">
            <v>854.35199999999998</v>
          </cell>
          <cell r="T258">
            <v>133.49250000000001</v>
          </cell>
          <cell r="U258">
            <v>41.505000000000003</v>
          </cell>
          <cell r="V258">
            <v>215.43340000000001</v>
          </cell>
          <cell r="W258">
            <v>242.7372</v>
          </cell>
          <cell r="X258">
            <v>59.864199999999997</v>
          </cell>
          <cell r="Y258">
            <v>126.06619999999999</v>
          </cell>
          <cell r="Z258">
            <v>2.3681000000000001</v>
          </cell>
          <cell r="AA258">
            <v>1.8130999999999999</v>
          </cell>
          <cell r="AB258">
            <v>305.54300000000001</v>
          </cell>
          <cell r="AC258">
            <v>10.9726</v>
          </cell>
          <cell r="AD258">
            <v>3.7600000000000001E-2</v>
          </cell>
          <cell r="AE258">
            <v>10.268700000000001</v>
          </cell>
          <cell r="AF258">
            <v>18.864100000000001</v>
          </cell>
          <cell r="AG258">
            <v>1.2704</v>
          </cell>
          <cell r="AH258">
            <v>79.847700000000003</v>
          </cell>
          <cell r="AI258">
            <v>72.375600000000006</v>
          </cell>
          <cell r="AJ258">
            <v>13.899900000000001</v>
          </cell>
          <cell r="AK258">
            <v>49.887300000000003</v>
          </cell>
          <cell r="AL258">
            <v>314.38499999999999</v>
          </cell>
          <cell r="AM258">
            <v>44.398499999999999</v>
          </cell>
          <cell r="AN258">
            <v>474.7527</v>
          </cell>
          <cell r="AO258">
            <v>679.78440000000001</v>
          </cell>
        </row>
        <row r="259">
          <cell r="C259">
            <v>278.08199999999999</v>
          </cell>
          <cell r="D259">
            <v>34.359400000000001</v>
          </cell>
          <cell r="E259">
            <v>773.93190000000004</v>
          </cell>
          <cell r="F259">
            <v>11.413600000000001</v>
          </cell>
          <cell r="G259">
            <v>117.2028</v>
          </cell>
          <cell r="H259">
            <v>3.6299999999999999E-2</v>
          </cell>
          <cell r="I259">
            <v>13.8751</v>
          </cell>
          <cell r="J259">
            <v>63.527200000000001</v>
          </cell>
          <cell r="K259">
            <v>533.92999999999995</v>
          </cell>
          <cell r="L259">
            <v>30.217099999999999</v>
          </cell>
          <cell r="M259">
            <v>5.3243</v>
          </cell>
          <cell r="N259">
            <v>600.32579999999996</v>
          </cell>
          <cell r="O259">
            <v>28.415600000000001</v>
          </cell>
          <cell r="P259">
            <v>24.4178</v>
          </cell>
          <cell r="Q259">
            <v>343.00279999999998</v>
          </cell>
          <cell r="R259">
            <v>3.6259999999999999</v>
          </cell>
          <cell r="S259">
            <v>848.85530000000006</v>
          </cell>
          <cell r="T259">
            <v>133.48249999999999</v>
          </cell>
          <cell r="U259">
            <v>41.502800000000001</v>
          </cell>
          <cell r="V259">
            <v>214.54499999999999</v>
          </cell>
          <cell r="W259">
            <v>241.7363</v>
          </cell>
          <cell r="X259">
            <v>59.4786</v>
          </cell>
          <cell r="Y259">
            <v>125.6865</v>
          </cell>
          <cell r="Z259">
            <v>2.3582999999999998</v>
          </cell>
          <cell r="AA259">
            <v>1.8129999999999999</v>
          </cell>
          <cell r="AB259">
            <v>304.69490000000002</v>
          </cell>
          <cell r="AC259">
            <v>10.936</v>
          </cell>
          <cell r="AD259">
            <v>3.8100000000000002E-2</v>
          </cell>
          <cell r="AE259">
            <v>10.267899999999999</v>
          </cell>
          <cell r="AF259">
            <v>18.757999999999999</v>
          </cell>
          <cell r="AG259">
            <v>1.2704</v>
          </cell>
          <cell r="AH259">
            <v>79.5184</v>
          </cell>
          <cell r="AI259">
            <v>72.077100000000002</v>
          </cell>
          <cell r="AJ259">
            <v>13.860099999999999</v>
          </cell>
          <cell r="AK259">
            <v>50.020600000000002</v>
          </cell>
          <cell r="AL259">
            <v>312.79860000000002</v>
          </cell>
          <cell r="AM259">
            <v>44.0383</v>
          </cell>
          <cell r="AN259">
            <v>472.79500000000002</v>
          </cell>
          <cell r="AO259">
            <v>678.60350000000005</v>
          </cell>
        </row>
        <row r="260">
          <cell r="C260">
            <v>277.39670000000001</v>
          </cell>
          <cell r="D260">
            <v>34.738300000000002</v>
          </cell>
          <cell r="E260">
            <v>775.86419999999998</v>
          </cell>
          <cell r="F260">
            <v>11.4145</v>
          </cell>
          <cell r="G260">
            <v>118.4956</v>
          </cell>
          <cell r="H260">
            <v>3.6299999999999999E-2</v>
          </cell>
          <cell r="I260">
            <v>14.0282</v>
          </cell>
          <cell r="J260">
            <v>64.226200000000006</v>
          </cell>
          <cell r="K260">
            <v>533.97</v>
          </cell>
          <cell r="L260">
            <v>30.5504</v>
          </cell>
          <cell r="M260">
            <v>5.3559000000000001</v>
          </cell>
          <cell r="N260">
            <v>606.94740000000002</v>
          </cell>
          <cell r="O260">
            <v>28.728999999999999</v>
          </cell>
          <cell r="P260">
            <v>24.687200000000001</v>
          </cell>
          <cell r="Q260">
            <v>342.85610000000003</v>
          </cell>
          <cell r="R260">
            <v>3.6263000000000001</v>
          </cell>
          <cell r="S260">
            <v>848.91890000000001</v>
          </cell>
          <cell r="T260">
            <v>133.49250000000001</v>
          </cell>
          <cell r="U260">
            <v>41.506</v>
          </cell>
          <cell r="V260">
            <v>216.91149999999999</v>
          </cell>
          <cell r="W260">
            <v>244.40260000000001</v>
          </cell>
          <cell r="X260">
            <v>59.919800000000002</v>
          </cell>
          <cell r="Y260">
            <v>126.2406</v>
          </cell>
          <cell r="Z260">
            <v>2.3843000000000001</v>
          </cell>
          <cell r="AA260">
            <v>1.8144</v>
          </cell>
          <cell r="AB260">
            <v>304.5231</v>
          </cell>
          <cell r="AC260">
            <v>11.059900000000001</v>
          </cell>
          <cell r="AD260">
            <v>3.8100000000000002E-2</v>
          </cell>
          <cell r="AE260">
            <v>10.268700000000001</v>
          </cell>
          <cell r="AF260">
            <v>18.8855</v>
          </cell>
          <cell r="AG260">
            <v>1.2704</v>
          </cell>
          <cell r="AH260">
            <v>80.395499999999998</v>
          </cell>
          <cell r="AI260">
            <v>72.872100000000003</v>
          </cell>
          <cell r="AJ260">
            <v>13.9953</v>
          </cell>
          <cell r="AK260">
            <v>50.343299999999999</v>
          </cell>
          <cell r="AL260">
            <v>316.18599999999998</v>
          </cell>
          <cell r="AM260">
            <v>44.129399999999997</v>
          </cell>
          <cell r="AN260">
            <v>478.00990000000002</v>
          </cell>
          <cell r="AO260">
            <v>680.70219999999995</v>
          </cell>
        </row>
        <row r="261">
          <cell r="C261">
            <v>277.39670000000001</v>
          </cell>
          <cell r="D261">
            <v>34.738300000000002</v>
          </cell>
          <cell r="E261">
            <v>775.86419999999998</v>
          </cell>
          <cell r="F261">
            <v>11.4145</v>
          </cell>
          <cell r="G261">
            <v>118.4956</v>
          </cell>
          <cell r="H261">
            <v>3.6299999999999999E-2</v>
          </cell>
          <cell r="I261">
            <v>14.0282</v>
          </cell>
          <cell r="J261">
            <v>64.226200000000006</v>
          </cell>
          <cell r="K261">
            <v>533.97</v>
          </cell>
          <cell r="L261">
            <v>30.5504</v>
          </cell>
          <cell r="M261">
            <v>5.3559000000000001</v>
          </cell>
          <cell r="N261">
            <v>606.94740000000002</v>
          </cell>
          <cell r="O261">
            <v>28.728999999999999</v>
          </cell>
          <cell r="P261">
            <v>24.687200000000001</v>
          </cell>
          <cell r="Q261">
            <v>342.85610000000003</v>
          </cell>
          <cell r="R261">
            <v>3.6263000000000001</v>
          </cell>
          <cell r="S261">
            <v>848.91890000000001</v>
          </cell>
          <cell r="T261">
            <v>133.49250000000001</v>
          </cell>
          <cell r="U261">
            <v>41.506</v>
          </cell>
          <cell r="V261">
            <v>216.91149999999999</v>
          </cell>
          <cell r="W261">
            <v>244.40260000000001</v>
          </cell>
          <cell r="X261">
            <v>59.919800000000002</v>
          </cell>
          <cell r="Y261">
            <v>126.2406</v>
          </cell>
          <cell r="Z261">
            <v>2.3843000000000001</v>
          </cell>
          <cell r="AA261">
            <v>1.8144</v>
          </cell>
          <cell r="AB261">
            <v>304.5231</v>
          </cell>
          <cell r="AC261">
            <v>11.059900000000001</v>
          </cell>
          <cell r="AD261">
            <v>3.8100000000000002E-2</v>
          </cell>
          <cell r="AE261">
            <v>10.268700000000001</v>
          </cell>
          <cell r="AF261">
            <v>18.8855</v>
          </cell>
          <cell r="AG261">
            <v>1.2704</v>
          </cell>
          <cell r="AH261">
            <v>80.395499999999998</v>
          </cell>
          <cell r="AI261">
            <v>72.872100000000003</v>
          </cell>
          <cell r="AJ261">
            <v>13.9953</v>
          </cell>
          <cell r="AK261">
            <v>50.343299999999999</v>
          </cell>
          <cell r="AL261">
            <v>316.18599999999998</v>
          </cell>
          <cell r="AM261">
            <v>44.129399999999997</v>
          </cell>
          <cell r="AN261">
            <v>478.00990000000002</v>
          </cell>
          <cell r="AO261">
            <v>680.70219999999995</v>
          </cell>
        </row>
        <row r="262">
          <cell r="C262">
            <v>277.39670000000001</v>
          </cell>
          <cell r="D262">
            <v>34.738300000000002</v>
          </cell>
          <cell r="E262">
            <v>775.86419999999998</v>
          </cell>
          <cell r="F262">
            <v>11.4145</v>
          </cell>
          <cell r="G262">
            <v>118.4956</v>
          </cell>
          <cell r="H262">
            <v>3.6299999999999999E-2</v>
          </cell>
          <cell r="I262">
            <v>14.0282</v>
          </cell>
          <cell r="J262">
            <v>64.226200000000006</v>
          </cell>
          <cell r="K262">
            <v>533.97</v>
          </cell>
          <cell r="L262">
            <v>30.5504</v>
          </cell>
          <cell r="M262">
            <v>5.3559000000000001</v>
          </cell>
          <cell r="N262">
            <v>606.94740000000002</v>
          </cell>
          <cell r="O262">
            <v>28.728999999999999</v>
          </cell>
          <cell r="P262">
            <v>24.687200000000001</v>
          </cell>
          <cell r="Q262">
            <v>342.85610000000003</v>
          </cell>
          <cell r="R262">
            <v>3.6263000000000001</v>
          </cell>
          <cell r="S262">
            <v>848.91890000000001</v>
          </cell>
          <cell r="T262">
            <v>133.49250000000001</v>
          </cell>
          <cell r="U262">
            <v>41.506</v>
          </cell>
          <cell r="V262">
            <v>216.91149999999999</v>
          </cell>
          <cell r="W262">
            <v>244.40260000000001</v>
          </cell>
          <cell r="X262">
            <v>59.919800000000002</v>
          </cell>
          <cell r="Y262">
            <v>126.2406</v>
          </cell>
          <cell r="Z262">
            <v>2.3843000000000001</v>
          </cell>
          <cell r="AA262">
            <v>1.8144</v>
          </cell>
          <cell r="AB262">
            <v>304.5231</v>
          </cell>
          <cell r="AC262">
            <v>11.059900000000001</v>
          </cell>
          <cell r="AD262">
            <v>3.8100000000000002E-2</v>
          </cell>
          <cell r="AE262">
            <v>10.268700000000001</v>
          </cell>
          <cell r="AF262">
            <v>18.8855</v>
          </cell>
          <cell r="AG262">
            <v>1.2704</v>
          </cell>
          <cell r="AH262">
            <v>80.395499999999998</v>
          </cell>
          <cell r="AI262">
            <v>72.872100000000003</v>
          </cell>
          <cell r="AJ262">
            <v>13.9953</v>
          </cell>
          <cell r="AK262">
            <v>50.343299999999999</v>
          </cell>
          <cell r="AL262">
            <v>316.18599999999998</v>
          </cell>
          <cell r="AM262">
            <v>44.129399999999997</v>
          </cell>
          <cell r="AN262">
            <v>478.00990000000002</v>
          </cell>
          <cell r="AO262">
            <v>680.70219999999995</v>
          </cell>
        </row>
        <row r="263">
          <cell r="C263">
            <v>274.0419</v>
          </cell>
          <cell r="D263">
            <v>35.1188</v>
          </cell>
          <cell r="E263">
            <v>782.96420000000001</v>
          </cell>
          <cell r="F263">
            <v>11.4183</v>
          </cell>
          <cell r="G263">
            <v>119.79340000000001</v>
          </cell>
          <cell r="H263">
            <v>3.6200000000000003E-2</v>
          </cell>
          <cell r="I263">
            <v>14.181800000000001</v>
          </cell>
          <cell r="J263">
            <v>64.936599999999999</v>
          </cell>
          <cell r="K263">
            <v>534.15</v>
          </cell>
          <cell r="L263">
            <v>30.885000000000002</v>
          </cell>
          <cell r="M263">
            <v>5.3723999999999998</v>
          </cell>
          <cell r="N263">
            <v>613.59519999999998</v>
          </cell>
          <cell r="O263">
            <v>29.043600000000001</v>
          </cell>
          <cell r="P263">
            <v>24.9575</v>
          </cell>
          <cell r="Q263">
            <v>340.91390000000001</v>
          </cell>
          <cell r="R263">
            <v>3.6214</v>
          </cell>
          <cell r="S263">
            <v>851.91390000000001</v>
          </cell>
          <cell r="T263">
            <v>133.53749999999999</v>
          </cell>
          <cell r="U263">
            <v>41.509</v>
          </cell>
          <cell r="V263">
            <v>219.28720000000001</v>
          </cell>
          <cell r="W263">
            <v>247.0795</v>
          </cell>
          <cell r="X263">
            <v>60.386800000000001</v>
          </cell>
          <cell r="Y263">
            <v>127.1464</v>
          </cell>
          <cell r="Z263">
            <v>2.4104000000000001</v>
          </cell>
          <cell r="AA263">
            <v>1.8149999999999999</v>
          </cell>
          <cell r="AB263">
            <v>305.40699999999998</v>
          </cell>
          <cell r="AC263">
            <v>11.179</v>
          </cell>
          <cell r="AD263">
            <v>3.7499999999999999E-2</v>
          </cell>
          <cell r="AE263">
            <v>10.2721</v>
          </cell>
          <cell r="AF263">
            <v>19.101400000000002</v>
          </cell>
          <cell r="AG263">
            <v>1.2652000000000001</v>
          </cell>
          <cell r="AH263">
            <v>81.2761</v>
          </cell>
          <cell r="AI263">
            <v>73.670299999999997</v>
          </cell>
          <cell r="AJ263">
            <v>14.1494</v>
          </cell>
          <cell r="AK263">
            <v>50.651499999999999</v>
          </cell>
          <cell r="AL263">
            <v>319.07920000000001</v>
          </cell>
          <cell r="AM263">
            <v>44.314100000000003</v>
          </cell>
          <cell r="AN263">
            <v>483.24549999999999</v>
          </cell>
          <cell r="AO263">
            <v>684.47339999999997</v>
          </cell>
        </row>
        <row r="264">
          <cell r="C264">
            <v>274.37450000000001</v>
          </cell>
          <cell r="D264">
            <v>34.8005</v>
          </cell>
          <cell r="E264">
            <v>777.88469999999995</v>
          </cell>
          <cell r="F264">
            <v>11.419600000000001</v>
          </cell>
          <cell r="G264">
            <v>118.7077</v>
          </cell>
          <cell r="H264">
            <v>3.61E-2</v>
          </cell>
          <cell r="I264">
            <v>14.0533</v>
          </cell>
          <cell r="J264">
            <v>64.350700000000003</v>
          </cell>
          <cell r="K264">
            <v>534.21</v>
          </cell>
          <cell r="L264">
            <v>30.6051</v>
          </cell>
          <cell r="M264">
            <v>5.3319999999999999</v>
          </cell>
          <cell r="N264">
            <v>608.03420000000006</v>
          </cell>
          <cell r="O264">
            <v>28.7804</v>
          </cell>
          <cell r="P264">
            <v>24.731400000000001</v>
          </cell>
          <cell r="Q264">
            <v>342.4384</v>
          </cell>
          <cell r="R264">
            <v>3.6217999999999999</v>
          </cell>
          <cell r="S264">
            <v>856.10580000000004</v>
          </cell>
          <cell r="T264">
            <v>133.55250000000001</v>
          </cell>
          <cell r="U264">
            <v>41.514899999999997</v>
          </cell>
          <cell r="V264">
            <v>217.2998</v>
          </cell>
          <cell r="W264">
            <v>244.84020000000001</v>
          </cell>
          <cell r="X264">
            <v>60.257399999999997</v>
          </cell>
          <cell r="Y264">
            <v>126.5502</v>
          </cell>
          <cell r="Z264">
            <v>2.3885999999999998</v>
          </cell>
          <cell r="AA264">
            <v>1.8146</v>
          </cell>
          <cell r="AB264">
            <v>304.3897</v>
          </cell>
          <cell r="AC264">
            <v>11.0618</v>
          </cell>
          <cell r="AD264">
            <v>3.73E-2</v>
          </cell>
          <cell r="AE264">
            <v>10.273300000000001</v>
          </cell>
          <cell r="AF264">
            <v>19.019200000000001</v>
          </cell>
          <cell r="AG264">
            <v>1.2653000000000001</v>
          </cell>
          <cell r="AH264">
            <v>80.539500000000004</v>
          </cell>
          <cell r="AI264">
            <v>73.002600000000001</v>
          </cell>
          <cell r="AJ264">
            <v>14.042999999999999</v>
          </cell>
          <cell r="AK264">
            <v>50.420699999999997</v>
          </cell>
          <cell r="AL264">
            <v>316.16649999999998</v>
          </cell>
          <cell r="AM264">
            <v>43.812100000000001</v>
          </cell>
          <cell r="AN264">
            <v>478.86579999999998</v>
          </cell>
          <cell r="AO264">
            <v>680.77549999999997</v>
          </cell>
        </row>
        <row r="265">
          <cell r="C265">
            <v>275.25439999999998</v>
          </cell>
          <cell r="D265">
            <v>35.142200000000003</v>
          </cell>
          <cell r="E265">
            <v>782.97749999999996</v>
          </cell>
          <cell r="F265">
            <v>11.419600000000001</v>
          </cell>
          <cell r="G265">
            <v>119.87309999999999</v>
          </cell>
          <cell r="H265">
            <v>3.61E-2</v>
          </cell>
          <cell r="I265">
            <v>14.1913</v>
          </cell>
          <cell r="J265">
            <v>64.966700000000003</v>
          </cell>
          <cell r="K265">
            <v>534.21</v>
          </cell>
          <cell r="L265">
            <v>30.9056</v>
          </cell>
          <cell r="M265">
            <v>5.3634000000000004</v>
          </cell>
          <cell r="N265">
            <v>614.00329999999997</v>
          </cell>
          <cell r="O265">
            <v>29.062999999999999</v>
          </cell>
          <cell r="P265">
            <v>24.9741</v>
          </cell>
          <cell r="Q265">
            <v>341.7192</v>
          </cell>
          <cell r="R265">
            <v>3.6217999999999999</v>
          </cell>
          <cell r="S265">
            <v>852.00959999999998</v>
          </cell>
          <cell r="T265">
            <v>133.55250000000001</v>
          </cell>
          <cell r="U265">
            <v>41.5017</v>
          </cell>
          <cell r="V265">
            <v>219.4331</v>
          </cell>
          <cell r="W265">
            <v>247.24379999999999</v>
          </cell>
          <cell r="X265">
            <v>60.544199999999996</v>
          </cell>
          <cell r="Y265">
            <v>125.91249999999999</v>
          </cell>
          <cell r="Z265">
            <v>2.4119999999999999</v>
          </cell>
          <cell r="AA265">
            <v>1.8140000000000001</v>
          </cell>
          <cell r="AB265">
            <v>307.57339999999999</v>
          </cell>
          <cell r="AC265">
            <v>11.154199999999999</v>
          </cell>
          <cell r="AD265">
            <v>3.6600000000000001E-2</v>
          </cell>
          <cell r="AE265">
            <v>10.273300000000001</v>
          </cell>
          <cell r="AF265">
            <v>18.889299999999999</v>
          </cell>
          <cell r="AG265">
            <v>1.2653000000000001</v>
          </cell>
          <cell r="AH265">
            <v>81.330100000000002</v>
          </cell>
          <cell r="AI265">
            <v>73.719300000000004</v>
          </cell>
          <cell r="AJ265">
            <v>14.1431</v>
          </cell>
          <cell r="AK265">
            <v>50.493099999999998</v>
          </cell>
          <cell r="AL265">
            <v>321.73450000000003</v>
          </cell>
          <cell r="AM265">
            <v>44.712600000000002</v>
          </cell>
          <cell r="AN265">
            <v>483.56689999999998</v>
          </cell>
          <cell r="AO265">
            <v>685.36260000000004</v>
          </cell>
        </row>
        <row r="266">
          <cell r="C266">
            <v>274.88740000000001</v>
          </cell>
          <cell r="D266">
            <v>35.173200000000001</v>
          </cell>
          <cell r="E266">
            <v>784.55870000000004</v>
          </cell>
          <cell r="F266">
            <v>11.419600000000001</v>
          </cell>
          <cell r="G266">
            <v>119.979</v>
          </cell>
          <cell r="H266">
            <v>3.6200000000000003E-2</v>
          </cell>
          <cell r="I266">
            <v>14.203799999999999</v>
          </cell>
          <cell r="J266">
            <v>65.020700000000005</v>
          </cell>
          <cell r="K266">
            <v>534.21</v>
          </cell>
          <cell r="L266">
            <v>30.9329</v>
          </cell>
          <cell r="M266">
            <v>5.3516000000000004</v>
          </cell>
          <cell r="N266">
            <v>614.54589999999996</v>
          </cell>
          <cell r="O266">
            <v>29.0886</v>
          </cell>
          <cell r="P266">
            <v>24.996200000000002</v>
          </cell>
          <cell r="Q266">
            <v>341.85210000000001</v>
          </cell>
          <cell r="R266">
            <v>3.6217999999999999</v>
          </cell>
          <cell r="S266">
            <v>858.85850000000005</v>
          </cell>
          <cell r="T266">
            <v>133.55250000000001</v>
          </cell>
          <cell r="U266">
            <v>41.512700000000002</v>
          </cell>
          <cell r="V266">
            <v>219.62700000000001</v>
          </cell>
          <cell r="W266">
            <v>247.4623</v>
          </cell>
          <cell r="X266">
            <v>60.506799999999998</v>
          </cell>
          <cell r="Y266">
            <v>125.7226</v>
          </cell>
          <cell r="Z266">
            <v>2.4142000000000001</v>
          </cell>
          <cell r="AA266">
            <v>1.8127</v>
          </cell>
          <cell r="AB266">
            <v>307.02499999999998</v>
          </cell>
          <cell r="AC266">
            <v>11.1579</v>
          </cell>
          <cell r="AD266">
            <v>3.6200000000000003E-2</v>
          </cell>
          <cell r="AE266">
            <v>10.273300000000001</v>
          </cell>
          <cell r="AF266">
            <v>18.908200000000001</v>
          </cell>
          <cell r="AG266">
            <v>1.2653000000000001</v>
          </cell>
          <cell r="AH266">
            <v>81.402000000000001</v>
          </cell>
          <cell r="AI266">
            <v>73.784400000000005</v>
          </cell>
          <cell r="AJ266">
            <v>14.1838</v>
          </cell>
          <cell r="AK266">
            <v>50.5045</v>
          </cell>
          <cell r="AL266">
            <v>321.80470000000003</v>
          </cell>
          <cell r="AM266">
            <v>44.864100000000001</v>
          </cell>
          <cell r="AN266">
            <v>483.99430000000001</v>
          </cell>
          <cell r="AO266">
            <v>685.55079999999998</v>
          </cell>
        </row>
        <row r="267">
          <cell r="C267">
            <v>275.99650000000003</v>
          </cell>
          <cell r="D267">
            <v>35.790500000000002</v>
          </cell>
          <cell r="E267">
            <v>788.35950000000003</v>
          </cell>
          <cell r="F267">
            <v>11.419600000000001</v>
          </cell>
          <cell r="G267">
            <v>122.08459999999999</v>
          </cell>
          <cell r="H267">
            <v>3.6200000000000003E-2</v>
          </cell>
          <cell r="I267">
            <v>14.453099999999999</v>
          </cell>
          <cell r="J267">
            <v>66.16</v>
          </cell>
          <cell r="K267">
            <v>534.21</v>
          </cell>
          <cell r="L267">
            <v>31.4757</v>
          </cell>
          <cell r="M267">
            <v>5.4203000000000001</v>
          </cell>
          <cell r="N267">
            <v>625.33100000000002</v>
          </cell>
          <cell r="O267">
            <v>29.5991</v>
          </cell>
          <cell r="P267">
            <v>25.434899999999999</v>
          </cell>
          <cell r="Q267">
            <v>340.04570000000001</v>
          </cell>
          <cell r="R267">
            <v>3.6217999999999999</v>
          </cell>
          <cell r="S267">
            <v>857.47990000000004</v>
          </cell>
          <cell r="T267">
            <v>133.55250000000001</v>
          </cell>
          <cell r="U267">
            <v>41.510100000000001</v>
          </cell>
          <cell r="V267">
            <v>223.48140000000001</v>
          </cell>
          <cell r="W267">
            <v>251.80520000000001</v>
          </cell>
          <cell r="X267">
            <v>61.346299999999999</v>
          </cell>
          <cell r="Y267">
            <v>126.14960000000001</v>
          </cell>
          <cell r="Z267">
            <v>2.4565000000000001</v>
          </cell>
          <cell r="AA267">
            <v>1.8140000000000001</v>
          </cell>
          <cell r="AB267">
            <v>308.20960000000002</v>
          </cell>
          <cell r="AC267">
            <v>11.3203</v>
          </cell>
          <cell r="AD267">
            <v>3.5900000000000001E-2</v>
          </cell>
          <cell r="AE267">
            <v>10.273300000000001</v>
          </cell>
          <cell r="AF267">
            <v>19.290600000000001</v>
          </cell>
          <cell r="AG267">
            <v>1.2653000000000001</v>
          </cell>
          <cell r="AH267">
            <v>82.830600000000004</v>
          </cell>
          <cell r="AI267">
            <v>75.079300000000003</v>
          </cell>
          <cell r="AJ267">
            <v>14.4184</v>
          </cell>
          <cell r="AK267">
            <v>51.348500000000001</v>
          </cell>
          <cell r="AL267">
            <v>328.67610000000002</v>
          </cell>
          <cell r="AM267">
            <v>45.461799999999997</v>
          </cell>
          <cell r="AN267">
            <v>492.48820000000001</v>
          </cell>
          <cell r="AO267">
            <v>688.99919999999997</v>
          </cell>
        </row>
        <row r="268">
          <cell r="C268">
            <v>275.99650000000003</v>
          </cell>
          <cell r="D268">
            <v>35.790500000000002</v>
          </cell>
          <cell r="E268">
            <v>788.35950000000003</v>
          </cell>
          <cell r="F268">
            <v>11.419600000000001</v>
          </cell>
          <cell r="G268">
            <v>122.08459999999999</v>
          </cell>
          <cell r="H268">
            <v>3.6200000000000003E-2</v>
          </cell>
          <cell r="I268">
            <v>14.453099999999999</v>
          </cell>
          <cell r="J268">
            <v>66.16</v>
          </cell>
          <cell r="K268">
            <v>534.21</v>
          </cell>
          <cell r="L268">
            <v>31.4757</v>
          </cell>
          <cell r="M268">
            <v>5.4203000000000001</v>
          </cell>
          <cell r="N268">
            <v>625.33100000000002</v>
          </cell>
          <cell r="O268">
            <v>29.5991</v>
          </cell>
          <cell r="P268">
            <v>25.434899999999999</v>
          </cell>
          <cell r="Q268">
            <v>340.04570000000001</v>
          </cell>
          <cell r="R268">
            <v>3.6217999999999999</v>
          </cell>
          <cell r="S268">
            <v>857.47990000000004</v>
          </cell>
          <cell r="T268">
            <v>133.55250000000001</v>
          </cell>
          <cell r="U268">
            <v>41.510100000000001</v>
          </cell>
          <cell r="V268">
            <v>223.48140000000001</v>
          </cell>
          <cell r="W268">
            <v>251.80520000000001</v>
          </cell>
          <cell r="X268">
            <v>61.346299999999999</v>
          </cell>
          <cell r="Y268">
            <v>126.14960000000001</v>
          </cell>
          <cell r="Z268">
            <v>2.4565000000000001</v>
          </cell>
          <cell r="AA268">
            <v>1.8140000000000001</v>
          </cell>
          <cell r="AB268">
            <v>308.20960000000002</v>
          </cell>
          <cell r="AC268">
            <v>11.3203</v>
          </cell>
          <cell r="AD268">
            <v>3.5900000000000001E-2</v>
          </cell>
          <cell r="AE268">
            <v>10.273300000000001</v>
          </cell>
          <cell r="AF268">
            <v>19.290600000000001</v>
          </cell>
          <cell r="AG268">
            <v>1.2653000000000001</v>
          </cell>
          <cell r="AH268">
            <v>82.830600000000004</v>
          </cell>
          <cell r="AI268">
            <v>75.079300000000003</v>
          </cell>
          <cell r="AJ268">
            <v>14.4184</v>
          </cell>
          <cell r="AK268">
            <v>51.348500000000001</v>
          </cell>
          <cell r="AL268">
            <v>328.67610000000002</v>
          </cell>
          <cell r="AM268">
            <v>45.461799999999997</v>
          </cell>
          <cell r="AN268">
            <v>492.48820000000001</v>
          </cell>
          <cell r="AO268">
            <v>688.99919999999997</v>
          </cell>
        </row>
        <row r="269">
          <cell r="C269">
            <v>275.99650000000003</v>
          </cell>
          <cell r="D269">
            <v>35.790500000000002</v>
          </cell>
          <cell r="E269">
            <v>788.35950000000003</v>
          </cell>
          <cell r="F269">
            <v>11.419600000000001</v>
          </cell>
          <cell r="G269">
            <v>122.08459999999999</v>
          </cell>
          <cell r="H269">
            <v>3.6200000000000003E-2</v>
          </cell>
          <cell r="I269">
            <v>14.453099999999999</v>
          </cell>
          <cell r="J269">
            <v>66.16</v>
          </cell>
          <cell r="K269">
            <v>534.21</v>
          </cell>
          <cell r="L269">
            <v>31.4757</v>
          </cell>
          <cell r="M269">
            <v>5.4203000000000001</v>
          </cell>
          <cell r="N269">
            <v>625.33100000000002</v>
          </cell>
          <cell r="O269">
            <v>29.5991</v>
          </cell>
          <cell r="P269">
            <v>25.434899999999999</v>
          </cell>
          <cell r="Q269">
            <v>340.04570000000001</v>
          </cell>
          <cell r="R269">
            <v>3.6217999999999999</v>
          </cell>
          <cell r="S269">
            <v>857.47990000000004</v>
          </cell>
          <cell r="T269">
            <v>133.55250000000001</v>
          </cell>
          <cell r="U269">
            <v>41.510100000000001</v>
          </cell>
          <cell r="V269">
            <v>223.48140000000001</v>
          </cell>
          <cell r="W269">
            <v>251.80520000000001</v>
          </cell>
          <cell r="X269">
            <v>61.346299999999999</v>
          </cell>
          <cell r="Y269">
            <v>126.14960000000001</v>
          </cell>
          <cell r="Z269">
            <v>2.4565000000000001</v>
          </cell>
          <cell r="AA269">
            <v>1.8140000000000001</v>
          </cell>
          <cell r="AB269">
            <v>308.20960000000002</v>
          </cell>
          <cell r="AC269">
            <v>11.3203</v>
          </cell>
          <cell r="AD269">
            <v>3.5900000000000001E-2</v>
          </cell>
          <cell r="AE269">
            <v>10.273300000000001</v>
          </cell>
          <cell r="AF269">
            <v>19.290600000000001</v>
          </cell>
          <cell r="AG269">
            <v>1.2653000000000001</v>
          </cell>
          <cell r="AH269">
            <v>82.830600000000004</v>
          </cell>
          <cell r="AI269">
            <v>75.079300000000003</v>
          </cell>
          <cell r="AJ269">
            <v>14.4184</v>
          </cell>
          <cell r="AK269">
            <v>51.348500000000001</v>
          </cell>
          <cell r="AL269">
            <v>328.67610000000002</v>
          </cell>
          <cell r="AM269">
            <v>45.461799999999997</v>
          </cell>
          <cell r="AN269">
            <v>492.48820000000001</v>
          </cell>
          <cell r="AO269">
            <v>688.99919999999997</v>
          </cell>
        </row>
        <row r="270">
          <cell r="C270">
            <v>267.93329999999997</v>
          </cell>
          <cell r="D270">
            <v>35.9833</v>
          </cell>
          <cell r="E270">
            <v>785.43889999999999</v>
          </cell>
          <cell r="F270">
            <v>11.3924</v>
          </cell>
          <cell r="G270">
            <v>122.7422</v>
          </cell>
          <cell r="H270">
            <v>3.6200000000000003E-2</v>
          </cell>
          <cell r="I270">
            <v>14.530900000000001</v>
          </cell>
          <cell r="J270">
            <v>66.530600000000007</v>
          </cell>
          <cell r="K270">
            <v>534.19000000000005</v>
          </cell>
          <cell r="L270">
            <v>31.645299999999999</v>
          </cell>
          <cell r="M270">
            <v>5.3936999999999999</v>
          </cell>
          <cell r="N270">
            <v>628.69899999999996</v>
          </cell>
          <cell r="O270">
            <v>29.758600000000001</v>
          </cell>
          <cell r="P270">
            <v>25.571899999999999</v>
          </cell>
          <cell r="Q270">
            <v>340.18599999999998</v>
          </cell>
          <cell r="R270">
            <v>3.6166999999999998</v>
          </cell>
          <cell r="S270">
            <v>858.82640000000004</v>
          </cell>
          <cell r="T270">
            <v>133.54750000000001</v>
          </cell>
          <cell r="U270">
            <v>41.518900000000002</v>
          </cell>
          <cell r="V270">
            <v>224.68510000000001</v>
          </cell>
          <cell r="W270">
            <v>253.16139999999999</v>
          </cell>
          <cell r="X270">
            <v>61.39</v>
          </cell>
          <cell r="Y270">
            <v>125.8939</v>
          </cell>
          <cell r="Z270">
            <v>2.4698000000000002</v>
          </cell>
          <cell r="AA270">
            <v>1.8145</v>
          </cell>
          <cell r="AB270">
            <v>308.2876</v>
          </cell>
          <cell r="AC270">
            <v>11.305899999999999</v>
          </cell>
          <cell r="AD270">
            <v>3.4500000000000003E-2</v>
          </cell>
          <cell r="AE270">
            <v>10.2729</v>
          </cell>
          <cell r="AF270">
            <v>19.210899999999999</v>
          </cell>
          <cell r="AG270">
            <v>1.2596000000000001</v>
          </cell>
          <cell r="AH270">
            <v>83.276700000000005</v>
          </cell>
          <cell r="AI270">
            <v>75.483699999999999</v>
          </cell>
          <cell r="AJ270">
            <v>14.4482</v>
          </cell>
          <cell r="AK270">
            <v>50.9955</v>
          </cell>
          <cell r="AL270">
            <v>332.7559</v>
          </cell>
          <cell r="AM270">
            <v>45.588900000000002</v>
          </cell>
          <cell r="AN270">
            <v>495.14069999999998</v>
          </cell>
          <cell r="AO270">
            <v>692.81209999999999</v>
          </cell>
        </row>
        <row r="271">
          <cell r="C271">
            <v>265.09019999999998</v>
          </cell>
          <cell r="D271">
            <v>35.9328</v>
          </cell>
          <cell r="E271">
            <v>784.33730000000003</v>
          </cell>
          <cell r="F271">
            <v>11.3924</v>
          </cell>
          <cell r="G271">
            <v>122.57</v>
          </cell>
          <cell r="H271">
            <v>3.6200000000000003E-2</v>
          </cell>
          <cell r="I271">
            <v>14.5105</v>
          </cell>
          <cell r="J271">
            <v>66.437299999999993</v>
          </cell>
          <cell r="K271">
            <v>534.19000000000005</v>
          </cell>
          <cell r="L271">
            <v>31.600899999999999</v>
          </cell>
          <cell r="M271">
            <v>5.3692000000000002</v>
          </cell>
          <cell r="N271">
            <v>627.81719999999996</v>
          </cell>
          <cell r="O271">
            <v>29.716799999999999</v>
          </cell>
          <cell r="P271">
            <v>25.536000000000001</v>
          </cell>
          <cell r="Q271">
            <v>340.17630000000003</v>
          </cell>
          <cell r="R271">
            <v>3.6166999999999998</v>
          </cell>
          <cell r="S271">
            <v>858.82640000000004</v>
          </cell>
          <cell r="T271">
            <v>133.54750000000001</v>
          </cell>
          <cell r="U271">
            <v>41.530799999999999</v>
          </cell>
          <cell r="V271">
            <v>224.3699</v>
          </cell>
          <cell r="W271">
            <v>252.8064</v>
          </cell>
          <cell r="X271">
            <v>61.856000000000002</v>
          </cell>
          <cell r="Y271">
            <v>126.07640000000001</v>
          </cell>
          <cell r="Z271">
            <v>2.4662999999999999</v>
          </cell>
          <cell r="AA271">
            <v>1.8150999999999999</v>
          </cell>
          <cell r="AB271">
            <v>307.74029999999999</v>
          </cell>
          <cell r="AC271">
            <v>11.2746</v>
          </cell>
          <cell r="AD271">
            <v>3.5700000000000003E-2</v>
          </cell>
          <cell r="AE271">
            <v>10.2729</v>
          </cell>
          <cell r="AF271">
            <v>19.214500000000001</v>
          </cell>
          <cell r="AG271">
            <v>1.2596000000000001</v>
          </cell>
          <cell r="AH271">
            <v>83.159899999999993</v>
          </cell>
          <cell r="AI271">
            <v>75.377799999999993</v>
          </cell>
          <cell r="AJ271">
            <v>14.402699999999999</v>
          </cell>
          <cell r="AK271">
            <v>50.864199999999997</v>
          </cell>
          <cell r="AL271">
            <v>334.35640000000001</v>
          </cell>
          <cell r="AM271">
            <v>45.571100000000001</v>
          </cell>
          <cell r="AN271">
            <v>494.44630000000001</v>
          </cell>
          <cell r="AO271">
            <v>691.51530000000002</v>
          </cell>
        </row>
        <row r="272">
          <cell r="C272">
            <v>262.47460000000001</v>
          </cell>
          <cell r="D272">
            <v>35.931199999999997</v>
          </cell>
          <cell r="E272">
            <v>781.94449999999995</v>
          </cell>
          <cell r="F272">
            <v>11.3894</v>
          </cell>
          <cell r="G272">
            <v>122.56440000000001</v>
          </cell>
          <cell r="H272">
            <v>3.6299999999999999E-2</v>
          </cell>
          <cell r="I272">
            <v>14.5099</v>
          </cell>
          <cell r="J272">
            <v>66.434200000000004</v>
          </cell>
          <cell r="K272">
            <v>534.04999999999995</v>
          </cell>
          <cell r="L272">
            <v>31.599399999999999</v>
          </cell>
          <cell r="M272">
            <v>5.3560999999999996</v>
          </cell>
          <cell r="N272">
            <v>627.78830000000005</v>
          </cell>
          <cell r="O272">
            <v>29.715499999999999</v>
          </cell>
          <cell r="P272">
            <v>25.534800000000001</v>
          </cell>
          <cell r="Q272">
            <v>339.81</v>
          </cell>
          <cell r="R272">
            <v>3.6158000000000001</v>
          </cell>
          <cell r="S272">
            <v>862.76250000000005</v>
          </cell>
          <cell r="T272">
            <v>133.51249999999999</v>
          </cell>
          <cell r="U272">
            <v>41.512500000000003</v>
          </cell>
          <cell r="V272">
            <v>224.3596</v>
          </cell>
          <cell r="W272">
            <v>252.79470000000001</v>
          </cell>
          <cell r="X272">
            <v>62.058900000000001</v>
          </cell>
          <cell r="Y272">
            <v>126.4607</v>
          </cell>
          <cell r="Z272">
            <v>2.4662000000000002</v>
          </cell>
          <cell r="AA272">
            <v>1.8133999999999999</v>
          </cell>
          <cell r="AB272">
            <v>306.75240000000002</v>
          </cell>
          <cell r="AC272">
            <v>11.298500000000001</v>
          </cell>
          <cell r="AD272">
            <v>3.5799999999999998E-2</v>
          </cell>
          <cell r="AE272">
            <v>10.270200000000001</v>
          </cell>
          <cell r="AF272">
            <v>19.1526</v>
          </cell>
          <cell r="AG272">
            <v>1.2593000000000001</v>
          </cell>
          <cell r="AH272">
            <v>83.156099999999995</v>
          </cell>
          <cell r="AI272">
            <v>75.374399999999994</v>
          </cell>
          <cell r="AJ272">
            <v>14.426</v>
          </cell>
          <cell r="AK272">
            <v>50.858800000000002</v>
          </cell>
          <cell r="AL272">
            <v>333.28179999999998</v>
          </cell>
          <cell r="AM272">
            <v>45.426600000000001</v>
          </cell>
          <cell r="AN272">
            <v>494.42349999999999</v>
          </cell>
          <cell r="AO272">
            <v>691.59990000000005</v>
          </cell>
        </row>
        <row r="273">
          <cell r="C273">
            <v>263.68990000000002</v>
          </cell>
          <cell r="D273">
            <v>35.927</v>
          </cell>
          <cell r="E273">
            <v>782.22429999999997</v>
          </cell>
          <cell r="F273">
            <v>11.386900000000001</v>
          </cell>
          <cell r="G273">
            <v>122.5501</v>
          </cell>
          <cell r="H273">
            <v>3.6200000000000003E-2</v>
          </cell>
          <cell r="I273">
            <v>14.5082</v>
          </cell>
          <cell r="J273">
            <v>66.414900000000003</v>
          </cell>
          <cell r="K273">
            <v>533.92999999999995</v>
          </cell>
          <cell r="L273">
            <v>31.595700000000001</v>
          </cell>
          <cell r="M273">
            <v>5.3410000000000002</v>
          </cell>
          <cell r="N273">
            <v>627.71510000000001</v>
          </cell>
          <cell r="O273">
            <v>29.712</v>
          </cell>
          <cell r="P273">
            <v>25.5319</v>
          </cell>
          <cell r="Q273">
            <v>340.37849999999997</v>
          </cell>
          <cell r="R273">
            <v>3.6150000000000002</v>
          </cell>
          <cell r="S273">
            <v>863.96439999999996</v>
          </cell>
          <cell r="T273">
            <v>133.48249999999999</v>
          </cell>
          <cell r="U273">
            <v>41.489899999999999</v>
          </cell>
          <cell r="V273">
            <v>224.33340000000001</v>
          </cell>
          <cell r="W273">
            <v>252.76519999999999</v>
          </cell>
          <cell r="X273">
            <v>62.3294</v>
          </cell>
          <cell r="Y273">
            <v>127.5947</v>
          </cell>
          <cell r="Z273">
            <v>2.4659</v>
          </cell>
          <cell r="AA273">
            <v>1.8142</v>
          </cell>
          <cell r="AB273">
            <v>307.38409999999999</v>
          </cell>
          <cell r="AC273">
            <v>11.2951</v>
          </cell>
          <cell r="AD273">
            <v>3.5200000000000002E-2</v>
          </cell>
          <cell r="AE273">
            <v>10.267899999999999</v>
          </cell>
          <cell r="AF273">
            <v>19.141400000000001</v>
          </cell>
          <cell r="AG273">
            <v>1.2589999999999999</v>
          </cell>
          <cell r="AH273">
            <v>83.1464</v>
          </cell>
          <cell r="AI273">
            <v>75.365600000000001</v>
          </cell>
          <cell r="AJ273">
            <v>14.4361</v>
          </cell>
          <cell r="AK273">
            <v>50.557400000000001</v>
          </cell>
          <cell r="AL273">
            <v>335.50439999999998</v>
          </cell>
          <cell r="AM273">
            <v>45.711100000000002</v>
          </cell>
          <cell r="AN273">
            <v>494.36579999999998</v>
          </cell>
          <cell r="AO273">
            <v>691.19839999999999</v>
          </cell>
        </row>
        <row r="274">
          <cell r="C274">
            <v>258.49579999999997</v>
          </cell>
          <cell r="D274">
            <v>35.692700000000002</v>
          </cell>
          <cell r="E274">
            <v>779.46680000000003</v>
          </cell>
          <cell r="F274">
            <v>11.385199999999999</v>
          </cell>
          <cell r="G274">
            <v>121.7509</v>
          </cell>
          <cell r="H274">
            <v>3.6200000000000003E-2</v>
          </cell>
          <cell r="I274">
            <v>14.413600000000001</v>
          </cell>
          <cell r="J274">
            <v>66.019000000000005</v>
          </cell>
          <cell r="K274">
            <v>533.85</v>
          </cell>
          <cell r="L274">
            <v>31.389700000000001</v>
          </cell>
          <cell r="M274">
            <v>5.3211000000000004</v>
          </cell>
          <cell r="N274">
            <v>623.62170000000003</v>
          </cell>
          <cell r="O274">
            <v>29.5182</v>
          </cell>
          <cell r="P274">
            <v>25.365400000000001</v>
          </cell>
          <cell r="Q274">
            <v>341.42649999999998</v>
          </cell>
          <cell r="R274">
            <v>3.6143999999999998</v>
          </cell>
          <cell r="S274">
            <v>863.83500000000004</v>
          </cell>
          <cell r="T274">
            <v>133.46250000000001</v>
          </cell>
          <cell r="U274">
            <v>41.505000000000003</v>
          </cell>
          <cell r="V274">
            <v>222.87049999999999</v>
          </cell>
          <cell r="W274">
            <v>251.11689999999999</v>
          </cell>
          <cell r="X274">
            <v>61.942500000000003</v>
          </cell>
          <cell r="Y274">
            <v>128.42660000000001</v>
          </cell>
          <cell r="Z274">
            <v>2.4498000000000002</v>
          </cell>
          <cell r="AA274">
            <v>1.8158000000000001</v>
          </cell>
          <cell r="AB274">
            <v>306.54230000000001</v>
          </cell>
          <cell r="AC274">
            <v>11.229200000000001</v>
          </cell>
          <cell r="AD274">
            <v>3.49E-2</v>
          </cell>
          <cell r="AE274">
            <v>10.266299999999999</v>
          </cell>
          <cell r="AF274">
            <v>18.843</v>
          </cell>
          <cell r="AG274">
            <v>1.2587999999999999</v>
          </cell>
          <cell r="AH274">
            <v>82.604200000000006</v>
          </cell>
          <cell r="AI274">
            <v>74.874099999999999</v>
          </cell>
          <cell r="AJ274">
            <v>14.3286</v>
          </cell>
          <cell r="AK274">
            <v>49.296100000000003</v>
          </cell>
          <cell r="AL274">
            <v>339.56169999999997</v>
          </cell>
          <cell r="AM274">
            <v>45.823999999999998</v>
          </cell>
          <cell r="AN274">
            <v>491.142</v>
          </cell>
          <cell r="AO274">
            <v>689.94799999999998</v>
          </cell>
        </row>
        <row r="275">
          <cell r="C275">
            <v>258.49579999999997</v>
          </cell>
          <cell r="D275">
            <v>35.692700000000002</v>
          </cell>
          <cell r="E275">
            <v>779.46680000000003</v>
          </cell>
          <cell r="F275">
            <v>11.385199999999999</v>
          </cell>
          <cell r="G275">
            <v>121.7509</v>
          </cell>
          <cell r="H275">
            <v>3.6200000000000003E-2</v>
          </cell>
          <cell r="I275">
            <v>14.413600000000001</v>
          </cell>
          <cell r="J275">
            <v>66.019000000000005</v>
          </cell>
          <cell r="K275">
            <v>533.85</v>
          </cell>
          <cell r="L275">
            <v>31.389700000000001</v>
          </cell>
          <cell r="M275">
            <v>5.3211000000000004</v>
          </cell>
          <cell r="N275">
            <v>623.62170000000003</v>
          </cell>
          <cell r="O275">
            <v>29.5182</v>
          </cell>
          <cell r="P275">
            <v>25.365400000000001</v>
          </cell>
          <cell r="Q275">
            <v>341.42649999999998</v>
          </cell>
          <cell r="R275">
            <v>3.6143999999999998</v>
          </cell>
          <cell r="S275">
            <v>863.83500000000004</v>
          </cell>
          <cell r="T275">
            <v>133.46250000000001</v>
          </cell>
          <cell r="U275">
            <v>41.505000000000003</v>
          </cell>
          <cell r="V275">
            <v>222.87049999999999</v>
          </cell>
          <cell r="W275">
            <v>251.11689999999999</v>
          </cell>
          <cell r="X275">
            <v>61.942500000000003</v>
          </cell>
          <cell r="Y275">
            <v>128.42660000000001</v>
          </cell>
          <cell r="Z275">
            <v>2.4498000000000002</v>
          </cell>
          <cell r="AA275">
            <v>1.8158000000000001</v>
          </cell>
          <cell r="AB275">
            <v>306.54230000000001</v>
          </cell>
          <cell r="AC275">
            <v>11.229200000000001</v>
          </cell>
          <cell r="AD275">
            <v>3.49E-2</v>
          </cell>
          <cell r="AE275">
            <v>10.266299999999999</v>
          </cell>
          <cell r="AF275">
            <v>18.843</v>
          </cell>
          <cell r="AG275">
            <v>1.2587999999999999</v>
          </cell>
          <cell r="AH275">
            <v>82.604200000000006</v>
          </cell>
          <cell r="AI275">
            <v>74.874099999999999</v>
          </cell>
          <cell r="AJ275">
            <v>14.3286</v>
          </cell>
          <cell r="AK275">
            <v>49.296100000000003</v>
          </cell>
          <cell r="AL275">
            <v>339.56169999999997</v>
          </cell>
          <cell r="AM275">
            <v>45.823999999999998</v>
          </cell>
          <cell r="AN275">
            <v>491.142</v>
          </cell>
          <cell r="AO275">
            <v>689.94799999999998</v>
          </cell>
        </row>
        <row r="276">
          <cell r="C276">
            <v>258.49579999999997</v>
          </cell>
          <cell r="D276">
            <v>35.692700000000002</v>
          </cell>
          <cell r="E276">
            <v>779.46680000000003</v>
          </cell>
          <cell r="F276">
            <v>11.385199999999999</v>
          </cell>
          <cell r="G276">
            <v>121.7509</v>
          </cell>
          <cell r="H276">
            <v>3.6200000000000003E-2</v>
          </cell>
          <cell r="I276">
            <v>14.413600000000001</v>
          </cell>
          <cell r="J276">
            <v>66.019000000000005</v>
          </cell>
          <cell r="K276">
            <v>533.85</v>
          </cell>
          <cell r="L276">
            <v>31.389700000000001</v>
          </cell>
          <cell r="M276">
            <v>5.3211000000000004</v>
          </cell>
          <cell r="N276">
            <v>623.62170000000003</v>
          </cell>
          <cell r="O276">
            <v>29.5182</v>
          </cell>
          <cell r="P276">
            <v>25.365400000000001</v>
          </cell>
          <cell r="Q276">
            <v>341.42649999999998</v>
          </cell>
          <cell r="R276">
            <v>3.6143999999999998</v>
          </cell>
          <cell r="S276">
            <v>863.83500000000004</v>
          </cell>
          <cell r="T276">
            <v>133.46250000000001</v>
          </cell>
          <cell r="U276">
            <v>41.505000000000003</v>
          </cell>
          <cell r="V276">
            <v>222.87049999999999</v>
          </cell>
          <cell r="W276">
            <v>251.11689999999999</v>
          </cell>
          <cell r="X276">
            <v>61.942500000000003</v>
          </cell>
          <cell r="Y276">
            <v>128.42660000000001</v>
          </cell>
          <cell r="Z276">
            <v>2.4498000000000002</v>
          </cell>
          <cell r="AA276">
            <v>1.8158000000000001</v>
          </cell>
          <cell r="AB276">
            <v>306.54230000000001</v>
          </cell>
          <cell r="AC276">
            <v>11.229200000000001</v>
          </cell>
          <cell r="AD276">
            <v>3.49E-2</v>
          </cell>
          <cell r="AE276">
            <v>10.266299999999999</v>
          </cell>
          <cell r="AF276">
            <v>18.843</v>
          </cell>
          <cell r="AG276">
            <v>1.2587999999999999</v>
          </cell>
          <cell r="AH276">
            <v>82.604200000000006</v>
          </cell>
          <cell r="AI276">
            <v>74.874099999999999</v>
          </cell>
          <cell r="AJ276">
            <v>14.3286</v>
          </cell>
          <cell r="AK276">
            <v>49.296100000000003</v>
          </cell>
          <cell r="AL276">
            <v>339.56169999999997</v>
          </cell>
          <cell r="AM276">
            <v>45.823999999999998</v>
          </cell>
          <cell r="AN276">
            <v>491.142</v>
          </cell>
          <cell r="AO276">
            <v>689.94799999999998</v>
          </cell>
        </row>
        <row r="277">
          <cell r="C277">
            <v>262.5806</v>
          </cell>
          <cell r="D277">
            <v>35.542999999999999</v>
          </cell>
          <cell r="E277">
            <v>780.53409999999997</v>
          </cell>
          <cell r="F277">
            <v>11.382</v>
          </cell>
          <cell r="G277">
            <v>121.24039999999999</v>
          </cell>
          <cell r="H277">
            <v>3.61E-2</v>
          </cell>
          <cell r="I277">
            <v>14.3531</v>
          </cell>
          <cell r="J277">
            <v>65.756399999999999</v>
          </cell>
          <cell r="K277">
            <v>533.70000000000005</v>
          </cell>
          <cell r="L277">
            <v>31.258099999999999</v>
          </cell>
          <cell r="M277">
            <v>5.2747999999999999</v>
          </cell>
          <cell r="N277">
            <v>621.00689999999997</v>
          </cell>
          <cell r="O277">
            <v>29.394500000000001</v>
          </cell>
          <cell r="P277">
            <v>25.259</v>
          </cell>
          <cell r="Q277">
            <v>340.30239999999998</v>
          </cell>
          <cell r="R277">
            <v>3.6133999999999999</v>
          </cell>
          <cell r="S277">
            <v>863.59220000000005</v>
          </cell>
          <cell r="T277">
            <v>133.42500000000001</v>
          </cell>
          <cell r="U277">
            <v>41.493400000000001</v>
          </cell>
          <cell r="V277">
            <v>221.93600000000001</v>
          </cell>
          <cell r="W277">
            <v>250.06399999999999</v>
          </cell>
          <cell r="X277">
            <v>61.296199999999999</v>
          </cell>
          <cell r="Y277">
            <v>127.2659</v>
          </cell>
          <cell r="Z277">
            <v>2.4394999999999998</v>
          </cell>
          <cell r="AA277">
            <v>1.8141</v>
          </cell>
          <cell r="AB277">
            <v>303.32589999999999</v>
          </cell>
          <cell r="AC277">
            <v>11.1548</v>
          </cell>
          <cell r="AD277">
            <v>3.4200000000000001E-2</v>
          </cell>
          <cell r="AE277">
            <v>10.263500000000001</v>
          </cell>
          <cell r="AF277">
            <v>18.7424</v>
          </cell>
          <cell r="AG277">
            <v>1.2527999999999999</v>
          </cell>
          <cell r="AH277">
            <v>82.257800000000003</v>
          </cell>
          <cell r="AI277">
            <v>74.560199999999995</v>
          </cell>
          <cell r="AJ277">
            <v>14.286</v>
          </cell>
          <cell r="AK277">
            <v>49.310099999999998</v>
          </cell>
          <cell r="AL277">
            <v>334.94229999999999</v>
          </cell>
          <cell r="AM277">
            <v>45.508800000000001</v>
          </cell>
          <cell r="AN277">
            <v>489.08269999999999</v>
          </cell>
          <cell r="AO277">
            <v>688.26239999999996</v>
          </cell>
        </row>
        <row r="278">
          <cell r="C278">
            <v>263.09629999999999</v>
          </cell>
          <cell r="D278">
            <v>35.5822</v>
          </cell>
          <cell r="E278">
            <v>780.27440000000001</v>
          </cell>
          <cell r="F278">
            <v>11.3796</v>
          </cell>
          <cell r="G278">
            <v>121.3742</v>
          </cell>
          <cell r="H278">
            <v>3.61E-2</v>
          </cell>
          <cell r="I278">
            <v>14.369</v>
          </cell>
          <cell r="J278">
            <v>65.825400000000002</v>
          </cell>
          <cell r="K278">
            <v>533.59</v>
          </cell>
          <cell r="L278">
            <v>31.2926</v>
          </cell>
          <cell r="M278">
            <v>5.2550999999999997</v>
          </cell>
          <cell r="N278">
            <v>621.69190000000003</v>
          </cell>
          <cell r="O278">
            <v>29.4269</v>
          </cell>
          <cell r="P278">
            <v>25.286899999999999</v>
          </cell>
          <cell r="Q278">
            <v>340.44099999999997</v>
          </cell>
          <cell r="R278">
            <v>3.6126999999999998</v>
          </cell>
          <cell r="S278">
            <v>860.62900000000002</v>
          </cell>
          <cell r="T278">
            <v>133.39750000000001</v>
          </cell>
          <cell r="U278">
            <v>41.4816</v>
          </cell>
          <cell r="V278">
            <v>222.18090000000001</v>
          </cell>
          <cell r="W278">
            <v>250.3398</v>
          </cell>
          <cell r="X278">
            <v>60.860399999999998</v>
          </cell>
          <cell r="Y278">
            <v>126.328</v>
          </cell>
          <cell r="Z278">
            <v>2.4422000000000001</v>
          </cell>
          <cell r="AA278">
            <v>1.8130999999999999</v>
          </cell>
          <cell r="AB278">
            <v>301.64010000000002</v>
          </cell>
          <cell r="AC278">
            <v>11.162000000000001</v>
          </cell>
          <cell r="AD278">
            <v>3.44E-2</v>
          </cell>
          <cell r="AE278">
            <v>10.2613</v>
          </cell>
          <cell r="AF278">
            <v>18.843900000000001</v>
          </cell>
          <cell r="AG278">
            <v>1.2525999999999999</v>
          </cell>
          <cell r="AH278">
            <v>82.348500000000001</v>
          </cell>
          <cell r="AI278">
            <v>74.642399999999995</v>
          </cell>
          <cell r="AJ278">
            <v>14.3332</v>
          </cell>
          <cell r="AK278">
            <v>49.789700000000003</v>
          </cell>
          <cell r="AL278">
            <v>335.35770000000002</v>
          </cell>
          <cell r="AM278">
            <v>45.533499999999997</v>
          </cell>
          <cell r="AN278">
            <v>489.62220000000002</v>
          </cell>
          <cell r="AO278">
            <v>688.95659999999998</v>
          </cell>
        </row>
        <row r="279">
          <cell r="C279">
            <v>264.72300000000001</v>
          </cell>
          <cell r="D279">
            <v>35.734900000000003</v>
          </cell>
          <cell r="E279">
            <v>786.12789999999995</v>
          </cell>
          <cell r="F279">
            <v>11.3751</v>
          </cell>
          <cell r="G279">
            <v>121.895</v>
          </cell>
          <cell r="H279">
            <v>3.5999999999999997E-2</v>
          </cell>
          <cell r="I279">
            <v>14.4306</v>
          </cell>
          <cell r="J279">
            <v>66.125600000000006</v>
          </cell>
          <cell r="K279">
            <v>533.38</v>
          </cell>
          <cell r="L279">
            <v>31.4268</v>
          </cell>
          <cell r="M279">
            <v>5.2743000000000002</v>
          </cell>
          <cell r="N279">
            <v>624.35940000000005</v>
          </cell>
          <cell r="O279">
            <v>29.553100000000001</v>
          </cell>
          <cell r="P279">
            <v>25.395399999999999</v>
          </cell>
          <cell r="Q279">
            <v>339.70499999999998</v>
          </cell>
          <cell r="R279">
            <v>3.6112000000000002</v>
          </cell>
          <cell r="S279">
            <v>860.2903</v>
          </cell>
          <cell r="T279">
            <v>133.345</v>
          </cell>
          <cell r="U279">
            <v>41.455599999999997</v>
          </cell>
          <cell r="V279">
            <v>223.13419999999999</v>
          </cell>
          <cell r="W279">
            <v>251.41399999999999</v>
          </cell>
          <cell r="X279">
            <v>61.076000000000001</v>
          </cell>
          <cell r="Y279">
            <v>126.5599</v>
          </cell>
          <cell r="Z279">
            <v>2.4527000000000001</v>
          </cell>
          <cell r="AA279">
            <v>1.8142</v>
          </cell>
          <cell r="AB279">
            <v>301.91140000000001</v>
          </cell>
          <cell r="AC279">
            <v>11.2235</v>
          </cell>
          <cell r="AD279">
            <v>3.4500000000000003E-2</v>
          </cell>
          <cell r="AE279">
            <v>10.257300000000001</v>
          </cell>
          <cell r="AF279">
            <v>19.038399999999999</v>
          </cell>
          <cell r="AG279">
            <v>1.2521</v>
          </cell>
          <cell r="AH279">
            <v>82.701899999999995</v>
          </cell>
          <cell r="AI279">
            <v>74.962699999999998</v>
          </cell>
          <cell r="AJ279">
            <v>14.4603</v>
          </cell>
          <cell r="AK279">
            <v>49.568899999999999</v>
          </cell>
          <cell r="AL279">
            <v>332.35759999999999</v>
          </cell>
          <cell r="AM279">
            <v>45.27</v>
          </cell>
          <cell r="AN279">
            <v>491.72300000000001</v>
          </cell>
          <cell r="AO279">
            <v>689.91920000000005</v>
          </cell>
        </row>
        <row r="280">
          <cell r="C280">
            <v>258.97379999999998</v>
          </cell>
          <cell r="D280">
            <v>35.6646</v>
          </cell>
          <cell r="E280">
            <v>785.96310000000005</v>
          </cell>
          <cell r="F280">
            <v>11.37</v>
          </cell>
          <cell r="G280">
            <v>121.6551</v>
          </cell>
          <cell r="H280">
            <v>3.5999999999999997E-2</v>
          </cell>
          <cell r="I280">
            <v>14.402200000000001</v>
          </cell>
          <cell r="J280">
            <v>65.993700000000004</v>
          </cell>
          <cell r="K280">
            <v>533.14</v>
          </cell>
          <cell r="L280">
            <v>31.364999999999998</v>
          </cell>
          <cell r="M280">
            <v>5.2363999999999997</v>
          </cell>
          <cell r="N280">
            <v>623.13080000000002</v>
          </cell>
          <cell r="O280">
            <v>29.495000000000001</v>
          </cell>
          <cell r="P280">
            <v>25.345400000000001</v>
          </cell>
          <cell r="Q280">
            <v>338.96629999999999</v>
          </cell>
          <cell r="R280">
            <v>3.6095999999999999</v>
          </cell>
          <cell r="S280">
            <v>859.90319999999997</v>
          </cell>
          <cell r="T280">
            <v>133.285</v>
          </cell>
          <cell r="U280">
            <v>41.436900000000001</v>
          </cell>
          <cell r="V280">
            <v>222.6951</v>
          </cell>
          <cell r="W280">
            <v>250.91919999999999</v>
          </cell>
          <cell r="X280">
            <v>60.6995</v>
          </cell>
          <cell r="Y280">
            <v>127.1651</v>
          </cell>
          <cell r="Z280">
            <v>2.4479000000000002</v>
          </cell>
          <cell r="AA280">
            <v>1.8133999999999999</v>
          </cell>
          <cell r="AB280">
            <v>301.89179999999999</v>
          </cell>
          <cell r="AC280">
            <v>11.2437</v>
          </cell>
          <cell r="AD280">
            <v>3.44E-2</v>
          </cell>
          <cell r="AE280">
            <v>10.252700000000001</v>
          </cell>
          <cell r="AF280">
            <v>19.0548</v>
          </cell>
          <cell r="AG280">
            <v>1.2515000000000001</v>
          </cell>
          <cell r="AH280">
            <v>82.539100000000005</v>
          </cell>
          <cell r="AI280">
            <v>74.815200000000004</v>
          </cell>
          <cell r="AJ280">
            <v>14.4693</v>
          </cell>
          <cell r="AK280">
            <v>49.695700000000002</v>
          </cell>
          <cell r="AL280">
            <v>331.34519999999998</v>
          </cell>
          <cell r="AM280">
            <v>44.715800000000002</v>
          </cell>
          <cell r="AN280">
            <v>490.75540000000001</v>
          </cell>
          <cell r="AO280">
            <v>687.96789999999999</v>
          </cell>
        </row>
        <row r="281">
          <cell r="C281">
            <v>264.26859999999999</v>
          </cell>
          <cell r="D281">
            <v>35.375900000000001</v>
          </cell>
          <cell r="E281">
            <v>782.60889999999995</v>
          </cell>
          <cell r="F281">
            <v>11.369400000000001</v>
          </cell>
          <cell r="G281">
            <v>120.6703</v>
          </cell>
          <cell r="H281">
            <v>3.5999999999999997E-2</v>
          </cell>
          <cell r="I281">
            <v>14.285600000000001</v>
          </cell>
          <cell r="J281">
            <v>65.456800000000001</v>
          </cell>
          <cell r="K281">
            <v>533.11</v>
          </cell>
          <cell r="L281">
            <v>31.1111</v>
          </cell>
          <cell r="M281">
            <v>5.2687999999999997</v>
          </cell>
          <cell r="N281">
            <v>618.08659999999998</v>
          </cell>
          <cell r="O281">
            <v>29.2562</v>
          </cell>
          <cell r="P281">
            <v>25.1402</v>
          </cell>
          <cell r="Q281">
            <v>337.62150000000003</v>
          </cell>
          <cell r="R281">
            <v>3.6093999999999999</v>
          </cell>
          <cell r="S281">
            <v>861.24390000000005</v>
          </cell>
          <cell r="T281">
            <v>133.2775</v>
          </cell>
          <cell r="U281">
            <v>41.448099999999997</v>
          </cell>
          <cell r="V281">
            <v>220.89240000000001</v>
          </cell>
          <cell r="W281">
            <v>248.88810000000001</v>
          </cell>
          <cell r="X281">
            <v>60.022500000000001</v>
          </cell>
          <cell r="Y281">
            <v>126.1161</v>
          </cell>
          <cell r="Z281">
            <v>2.4281000000000001</v>
          </cell>
          <cell r="AA281">
            <v>1.8139000000000001</v>
          </cell>
          <cell r="AB281">
            <v>301.91820000000001</v>
          </cell>
          <cell r="AC281">
            <v>11.1591</v>
          </cell>
          <cell r="AD281">
            <v>3.49E-2</v>
          </cell>
          <cell r="AE281">
            <v>10.2521</v>
          </cell>
          <cell r="AF281">
            <v>18.915199999999999</v>
          </cell>
          <cell r="AG281">
            <v>1.2464999999999999</v>
          </cell>
          <cell r="AH281">
            <v>81.870999999999995</v>
          </cell>
          <cell r="AI281">
            <v>74.209599999999995</v>
          </cell>
          <cell r="AJ281">
            <v>14.3543</v>
          </cell>
          <cell r="AK281">
            <v>50.018300000000004</v>
          </cell>
          <cell r="AL281">
            <v>329.77629999999999</v>
          </cell>
          <cell r="AM281">
            <v>44.650799999999997</v>
          </cell>
          <cell r="AN281">
            <v>486.78269999999998</v>
          </cell>
          <cell r="AO281">
            <v>687.18340000000001</v>
          </cell>
        </row>
        <row r="282">
          <cell r="C282">
            <v>264.26859999999999</v>
          </cell>
          <cell r="D282">
            <v>35.375900000000001</v>
          </cell>
          <cell r="E282">
            <v>782.60889999999995</v>
          </cell>
          <cell r="F282">
            <v>11.369400000000001</v>
          </cell>
          <cell r="G282">
            <v>120.6703</v>
          </cell>
          <cell r="H282">
            <v>3.5999999999999997E-2</v>
          </cell>
          <cell r="I282">
            <v>14.285600000000001</v>
          </cell>
          <cell r="J282">
            <v>65.456800000000001</v>
          </cell>
          <cell r="K282">
            <v>533.11</v>
          </cell>
          <cell r="L282">
            <v>31.1111</v>
          </cell>
          <cell r="M282">
            <v>5.2687999999999997</v>
          </cell>
          <cell r="N282">
            <v>618.08659999999998</v>
          </cell>
          <cell r="O282">
            <v>29.2562</v>
          </cell>
          <cell r="P282">
            <v>25.1402</v>
          </cell>
          <cell r="Q282">
            <v>337.62150000000003</v>
          </cell>
          <cell r="R282">
            <v>3.6093999999999999</v>
          </cell>
          <cell r="S282">
            <v>861.24390000000005</v>
          </cell>
          <cell r="T282">
            <v>133.2775</v>
          </cell>
          <cell r="U282">
            <v>41.448099999999997</v>
          </cell>
          <cell r="V282">
            <v>220.89240000000001</v>
          </cell>
          <cell r="W282">
            <v>248.88810000000001</v>
          </cell>
          <cell r="X282">
            <v>60.022500000000001</v>
          </cell>
          <cell r="Y282">
            <v>126.1161</v>
          </cell>
          <cell r="Z282">
            <v>2.4281000000000001</v>
          </cell>
          <cell r="AA282">
            <v>1.8139000000000001</v>
          </cell>
          <cell r="AB282">
            <v>301.91820000000001</v>
          </cell>
          <cell r="AC282">
            <v>11.1591</v>
          </cell>
          <cell r="AD282">
            <v>3.49E-2</v>
          </cell>
          <cell r="AE282">
            <v>10.2521</v>
          </cell>
          <cell r="AF282">
            <v>18.915199999999999</v>
          </cell>
          <cell r="AG282">
            <v>1.2464999999999999</v>
          </cell>
          <cell r="AH282">
            <v>81.870999999999995</v>
          </cell>
          <cell r="AI282">
            <v>74.209599999999995</v>
          </cell>
          <cell r="AJ282">
            <v>14.3543</v>
          </cell>
          <cell r="AK282">
            <v>50.018300000000004</v>
          </cell>
          <cell r="AL282">
            <v>329.77629999999999</v>
          </cell>
          <cell r="AM282">
            <v>44.650799999999997</v>
          </cell>
          <cell r="AN282">
            <v>486.78269999999998</v>
          </cell>
          <cell r="AO282">
            <v>687.22209999999995</v>
          </cell>
        </row>
        <row r="283">
          <cell r="C283">
            <v>271.17507333333339</v>
          </cell>
          <cell r="D283">
            <v>35.381009999999996</v>
          </cell>
          <cell r="E283">
            <v>780.71805333333316</v>
          </cell>
          <cell r="F283">
            <v>11.401336666666667</v>
          </cell>
          <cell r="G283">
            <v>120.68777999999999</v>
          </cell>
          <cell r="H283">
            <v>3.6220000000000009E-2</v>
          </cell>
          <cell r="I283">
            <v>14.287706666666663</v>
          </cell>
          <cell r="J283">
            <v>65.421536666666668</v>
          </cell>
          <cell r="K283">
            <v>533.89733333333345</v>
          </cell>
          <cell r="L283">
            <v>31.115596666666658</v>
          </cell>
          <cell r="M283">
            <v>5.3489866666666659</v>
          </cell>
          <cell r="N283">
            <v>618.17617999999993</v>
          </cell>
          <cell r="O283">
            <v>29.260470000000005</v>
          </cell>
          <cell r="P283">
            <v>25.143880000000006</v>
          </cell>
          <cell r="Q283">
            <v>341.54367666666656</v>
          </cell>
          <cell r="R283">
            <v>3.6198199999999994</v>
          </cell>
          <cell r="S283">
            <v>857.78515000000004</v>
          </cell>
          <cell r="T283">
            <v>133.47433333333336</v>
          </cell>
          <cell r="U283">
            <v>41.498680000000007</v>
          </cell>
          <cell r="V283">
            <v>220.9244066666667</v>
          </cell>
          <cell r="W283">
            <v>248.92414333333335</v>
          </cell>
          <cell r="X283">
            <v>60.819370000000021</v>
          </cell>
          <cell r="Y283">
            <v>126.5228</v>
          </cell>
          <cell r="Z283">
            <v>2.4284133333333333</v>
          </cell>
          <cell r="AA283">
            <v>1.8143300000000002</v>
          </cell>
          <cell r="AB283">
            <v>305.61454333333336</v>
          </cell>
          <cell r="AC283">
            <v>11.185963333333335</v>
          </cell>
          <cell r="AD283">
            <v>3.637E-2</v>
          </cell>
          <cell r="AE283">
            <v>10.267266666666666</v>
          </cell>
          <cell r="AF283">
            <v>19.029263333333336</v>
          </cell>
          <cell r="AG283">
            <v>1.2633599999999998</v>
          </cell>
          <cell r="AH283">
            <v>81.882860000000008</v>
          </cell>
          <cell r="AI283">
            <v>74.220303333333348</v>
          </cell>
          <cell r="AJ283">
            <v>14.246723333333332</v>
          </cell>
          <cell r="AK283">
            <v>50.385266666666666</v>
          </cell>
          <cell r="AL283">
            <v>326.3923099999999</v>
          </cell>
          <cell r="AM283">
            <v>44.987903333333321</v>
          </cell>
          <cell r="AN283">
            <v>486.85330666666664</v>
          </cell>
          <cell r="AO283">
            <v>686.7942966666667</v>
          </cell>
        </row>
        <row r="284">
          <cell r="C284">
            <v>264.26859999999999</v>
          </cell>
          <cell r="D284">
            <v>35.375900000000001</v>
          </cell>
          <cell r="E284">
            <v>782.60889999999995</v>
          </cell>
          <cell r="F284">
            <v>11.369400000000001</v>
          </cell>
          <cell r="G284">
            <v>120.6703</v>
          </cell>
          <cell r="H284">
            <v>3.5999999999999997E-2</v>
          </cell>
          <cell r="I284">
            <v>14.285600000000001</v>
          </cell>
          <cell r="J284">
            <v>65.456800000000001</v>
          </cell>
          <cell r="K284">
            <v>533.11</v>
          </cell>
          <cell r="L284">
            <v>31.1111</v>
          </cell>
          <cell r="M284">
            <v>5.2687999999999997</v>
          </cell>
          <cell r="N284">
            <v>618.08659999999998</v>
          </cell>
          <cell r="O284">
            <v>29.2562</v>
          </cell>
          <cell r="P284">
            <v>25.1402</v>
          </cell>
          <cell r="Q284">
            <v>337.62150000000003</v>
          </cell>
          <cell r="R284">
            <v>3.6093999999999999</v>
          </cell>
          <cell r="S284">
            <v>861.24390000000005</v>
          </cell>
          <cell r="T284">
            <v>133.2775</v>
          </cell>
          <cell r="U284">
            <v>41.448099999999997</v>
          </cell>
          <cell r="V284">
            <v>220.89240000000001</v>
          </cell>
          <cell r="W284">
            <v>248.88810000000001</v>
          </cell>
          <cell r="X284">
            <v>60.022500000000001</v>
          </cell>
          <cell r="Y284">
            <v>126.1161</v>
          </cell>
          <cell r="Z284">
            <v>2.4281000000000001</v>
          </cell>
          <cell r="AA284">
            <v>1.8139000000000001</v>
          </cell>
          <cell r="AB284">
            <v>301.91820000000001</v>
          </cell>
          <cell r="AC284">
            <v>11.1591</v>
          </cell>
          <cell r="AD284">
            <v>3.49E-2</v>
          </cell>
          <cell r="AE284">
            <v>10.2521</v>
          </cell>
          <cell r="AF284">
            <v>18.915199999999999</v>
          </cell>
          <cell r="AG284">
            <v>1.2464999999999999</v>
          </cell>
          <cell r="AH284">
            <v>81.870999999999995</v>
          </cell>
          <cell r="AI284">
            <v>74.209599999999995</v>
          </cell>
          <cell r="AJ284">
            <v>14.3543</v>
          </cell>
          <cell r="AK284">
            <v>50.018300000000004</v>
          </cell>
          <cell r="AL284">
            <v>329.77629999999999</v>
          </cell>
          <cell r="AM284">
            <v>44.650799999999997</v>
          </cell>
          <cell r="AN284">
            <v>486.78269999999998</v>
          </cell>
          <cell r="AO284">
            <v>687.18340000000001</v>
          </cell>
        </row>
        <row r="285">
          <cell r="C285">
            <v>262.48649999999998</v>
          </cell>
          <cell r="D285">
            <v>35.358600000000003</v>
          </cell>
          <cell r="E285">
            <v>788.05470000000003</v>
          </cell>
          <cell r="F285">
            <v>11.3713</v>
          </cell>
          <cell r="G285">
            <v>120.6114</v>
          </cell>
          <cell r="H285">
            <v>3.5900000000000001E-2</v>
          </cell>
          <cell r="I285">
            <v>14.278700000000001</v>
          </cell>
          <cell r="J285">
            <v>65.429299999999998</v>
          </cell>
          <cell r="K285">
            <v>533.20000000000005</v>
          </cell>
          <cell r="L285">
            <v>31.0959</v>
          </cell>
          <cell r="M285">
            <v>5.3186</v>
          </cell>
          <cell r="N285">
            <v>617.78470000000004</v>
          </cell>
          <cell r="O285">
            <v>29.241900000000001</v>
          </cell>
          <cell r="P285">
            <v>25.128</v>
          </cell>
          <cell r="Q285">
            <v>337.71429999999998</v>
          </cell>
          <cell r="R285">
            <v>3.6088</v>
          </cell>
          <cell r="S285">
            <v>858.61509999999998</v>
          </cell>
          <cell r="T285">
            <v>133.30000000000001</v>
          </cell>
          <cell r="U285">
            <v>41.454500000000003</v>
          </cell>
          <cell r="V285">
            <v>220.78450000000001</v>
          </cell>
          <cell r="W285">
            <v>248.76650000000001</v>
          </cell>
          <cell r="X285">
            <v>60.174999999999997</v>
          </cell>
          <cell r="Y285">
            <v>126.26049999999999</v>
          </cell>
          <cell r="Z285">
            <v>2.4268999999999998</v>
          </cell>
          <cell r="AA285">
            <v>1.8118000000000001</v>
          </cell>
          <cell r="AB285">
            <v>301.71460000000002</v>
          </cell>
          <cell r="AC285">
            <v>11.159800000000001</v>
          </cell>
          <cell r="AD285">
            <v>3.44E-2</v>
          </cell>
          <cell r="AE285">
            <v>10.2538</v>
          </cell>
          <cell r="AF285">
            <v>18.911799999999999</v>
          </cell>
          <cell r="AG285">
            <v>1.2466999999999999</v>
          </cell>
          <cell r="AH285">
            <v>81.831000000000003</v>
          </cell>
          <cell r="AI285">
            <v>74.173299999999998</v>
          </cell>
          <cell r="AJ285">
            <v>14.390599999999999</v>
          </cell>
          <cell r="AK285">
            <v>49.988700000000001</v>
          </cell>
          <cell r="AL285">
            <v>328.7688</v>
          </cell>
          <cell r="AM285">
            <v>44.555399999999999</v>
          </cell>
          <cell r="AN285">
            <v>486.54500000000002</v>
          </cell>
          <cell r="AO285">
            <v>685.6952</v>
          </cell>
        </row>
        <row r="286">
          <cell r="C286">
            <v>263.10680000000002</v>
          </cell>
          <cell r="D286">
            <v>35.6066</v>
          </cell>
          <cell r="E286">
            <v>789.23559999999998</v>
          </cell>
          <cell r="F286">
            <v>11.3713</v>
          </cell>
          <cell r="G286">
            <v>121.4573</v>
          </cell>
          <cell r="H286">
            <v>3.5900000000000001E-2</v>
          </cell>
          <cell r="I286">
            <v>14.3788</v>
          </cell>
          <cell r="J286">
            <v>65.897000000000006</v>
          </cell>
          <cell r="K286">
            <v>533.20000000000005</v>
          </cell>
          <cell r="L286">
            <v>31.314</v>
          </cell>
          <cell r="M286">
            <v>5.2945000000000002</v>
          </cell>
          <cell r="N286">
            <v>622.11770000000001</v>
          </cell>
          <cell r="O286">
            <v>29.446999999999999</v>
          </cell>
          <cell r="P286">
            <v>25.304200000000002</v>
          </cell>
          <cell r="Q286">
            <v>339.54090000000002</v>
          </cell>
          <cell r="R286">
            <v>3.6088</v>
          </cell>
          <cell r="S286">
            <v>855.8587</v>
          </cell>
          <cell r="T286">
            <v>133.30000000000001</v>
          </cell>
          <cell r="U286">
            <v>41.453200000000002</v>
          </cell>
          <cell r="V286">
            <v>222.333</v>
          </cell>
          <cell r="W286">
            <v>250.51130000000001</v>
          </cell>
          <cell r="X286">
            <v>60.570799999999998</v>
          </cell>
          <cell r="Y286">
            <v>126.6138</v>
          </cell>
          <cell r="Z286">
            <v>2.4439000000000002</v>
          </cell>
          <cell r="AA286">
            <v>1.8105</v>
          </cell>
          <cell r="AB286">
            <v>300.1087</v>
          </cell>
          <cell r="AC286">
            <v>11.2712</v>
          </cell>
          <cell r="AD286">
            <v>3.4000000000000002E-2</v>
          </cell>
          <cell r="AE286">
            <v>10.2538</v>
          </cell>
          <cell r="AF286">
            <v>18.992100000000001</v>
          </cell>
          <cell r="AG286">
            <v>1.2466999999999999</v>
          </cell>
          <cell r="AH286">
            <v>82.404899999999998</v>
          </cell>
          <cell r="AI286">
            <v>74.6935</v>
          </cell>
          <cell r="AJ286">
            <v>14.578200000000001</v>
          </cell>
          <cell r="AK286">
            <v>50.105600000000003</v>
          </cell>
          <cell r="AL286">
            <v>330.9853</v>
          </cell>
          <cell r="AM286">
            <v>44.247900000000001</v>
          </cell>
          <cell r="AN286">
            <v>489.95749999999998</v>
          </cell>
          <cell r="AO286">
            <v>685.85919999999999</v>
          </cell>
        </row>
        <row r="287">
          <cell r="C287">
            <v>265.8854</v>
          </cell>
          <cell r="D287">
            <v>35.675400000000003</v>
          </cell>
          <cell r="E287">
            <v>786.07550000000003</v>
          </cell>
          <cell r="F287">
            <v>11.368499999999999</v>
          </cell>
          <cell r="G287">
            <v>121.69199999999999</v>
          </cell>
          <cell r="H287">
            <v>3.5900000000000001E-2</v>
          </cell>
          <cell r="I287">
            <v>14.406599999999999</v>
          </cell>
          <cell r="J287">
            <v>66.024299999999997</v>
          </cell>
          <cell r="K287">
            <v>533.07000000000005</v>
          </cell>
          <cell r="L287">
            <v>31.374500000000001</v>
          </cell>
          <cell r="M287">
            <v>5.2808000000000002</v>
          </cell>
          <cell r="N287">
            <v>623.31970000000001</v>
          </cell>
          <cell r="O287">
            <v>29.503900000000002</v>
          </cell>
          <cell r="P287">
            <v>25.353100000000001</v>
          </cell>
          <cell r="Q287">
            <v>340.17340000000002</v>
          </cell>
          <cell r="R287">
            <v>3.6078999999999999</v>
          </cell>
          <cell r="S287">
            <v>858.4058</v>
          </cell>
          <cell r="T287">
            <v>133.26750000000001</v>
          </cell>
          <cell r="U287">
            <v>41.444400000000002</v>
          </cell>
          <cell r="V287">
            <v>222.76259999999999</v>
          </cell>
          <cell r="W287">
            <v>250.99529999999999</v>
          </cell>
          <cell r="X287">
            <v>60.729199999999999</v>
          </cell>
          <cell r="Y287">
            <v>127.15089999999999</v>
          </cell>
          <cell r="Z287">
            <v>2.4485999999999999</v>
          </cell>
          <cell r="AA287">
            <v>1.8082</v>
          </cell>
          <cell r="AB287">
            <v>299.49619999999999</v>
          </cell>
          <cell r="AC287">
            <v>11.2865</v>
          </cell>
          <cell r="AD287">
            <v>3.3799999999999997E-2</v>
          </cell>
          <cell r="AE287">
            <v>10.251300000000001</v>
          </cell>
          <cell r="AF287">
            <v>19.081299999999999</v>
          </cell>
          <cell r="AG287">
            <v>1.2464</v>
          </cell>
          <cell r="AH287">
            <v>82.5642</v>
          </cell>
          <cell r="AI287">
            <v>74.837900000000005</v>
          </cell>
          <cell r="AJ287">
            <v>14.596299999999999</v>
          </cell>
          <cell r="AK287">
            <v>50.405000000000001</v>
          </cell>
          <cell r="AL287">
            <v>330.7088</v>
          </cell>
          <cell r="AM287">
            <v>44.011499999999998</v>
          </cell>
          <cell r="AN287">
            <v>490.9042</v>
          </cell>
          <cell r="AO287">
            <v>685.91700000000003</v>
          </cell>
        </row>
        <row r="288">
          <cell r="C288">
            <v>265.26749999999998</v>
          </cell>
          <cell r="D288">
            <v>35.2898</v>
          </cell>
          <cell r="E288">
            <v>784.23569999999995</v>
          </cell>
          <cell r="F288">
            <v>11.3591</v>
          </cell>
          <cell r="G288">
            <v>120.3768</v>
          </cell>
          <cell r="H288">
            <v>3.5799999999999998E-2</v>
          </cell>
          <cell r="I288">
            <v>14.2509</v>
          </cell>
          <cell r="J288">
            <v>65.315200000000004</v>
          </cell>
          <cell r="K288">
            <v>532.63</v>
          </cell>
          <cell r="L288">
            <v>31.035399999999999</v>
          </cell>
          <cell r="M288">
            <v>5.2428999999999997</v>
          </cell>
          <cell r="N288">
            <v>616.58330000000001</v>
          </cell>
          <cell r="O288">
            <v>29.185099999999998</v>
          </cell>
          <cell r="P288">
            <v>25.0791</v>
          </cell>
          <cell r="Q288">
            <v>339.9837</v>
          </cell>
          <cell r="R288">
            <v>3.6049000000000002</v>
          </cell>
          <cell r="S288">
            <v>857.69730000000004</v>
          </cell>
          <cell r="T288">
            <v>133.1575</v>
          </cell>
          <cell r="U288">
            <v>41.410200000000003</v>
          </cell>
          <cell r="V288">
            <v>220.35509999999999</v>
          </cell>
          <cell r="W288">
            <v>248.28270000000001</v>
          </cell>
          <cell r="X288">
            <v>60.244199999999999</v>
          </cell>
          <cell r="Y288">
            <v>127.12009999999999</v>
          </cell>
          <cell r="Z288">
            <v>2.4222000000000001</v>
          </cell>
          <cell r="AA288">
            <v>1.8055000000000001</v>
          </cell>
          <cell r="AB288">
            <v>299.512</v>
          </cell>
          <cell r="AC288">
            <v>11.158099999999999</v>
          </cell>
          <cell r="AD288">
            <v>3.3300000000000003E-2</v>
          </cell>
          <cell r="AE288">
            <v>10.242900000000001</v>
          </cell>
          <cell r="AF288">
            <v>18.871400000000001</v>
          </cell>
          <cell r="AG288">
            <v>1.2454000000000001</v>
          </cell>
          <cell r="AH288">
            <v>81.671899999999994</v>
          </cell>
          <cell r="AI288">
            <v>74.0291</v>
          </cell>
          <cell r="AJ288">
            <v>14.418900000000001</v>
          </cell>
          <cell r="AK288">
            <v>50.114899999999999</v>
          </cell>
          <cell r="AL288">
            <v>326.87049999999999</v>
          </cell>
          <cell r="AM288">
            <v>44.165399999999998</v>
          </cell>
          <cell r="AN288">
            <v>485.59879999999998</v>
          </cell>
          <cell r="AO288">
            <v>684.71469999999999</v>
          </cell>
        </row>
        <row r="289">
          <cell r="C289">
            <v>269.88589999999999</v>
          </cell>
          <cell r="D289">
            <v>35.486499999999999</v>
          </cell>
          <cell r="E289">
            <v>787.08010000000002</v>
          </cell>
          <cell r="F289">
            <v>11.3515</v>
          </cell>
          <cell r="G289">
            <v>121.0475</v>
          </cell>
          <cell r="H289">
            <v>3.5799999999999998E-2</v>
          </cell>
          <cell r="I289">
            <v>14.330299999999999</v>
          </cell>
          <cell r="J289">
            <v>65.677300000000002</v>
          </cell>
          <cell r="K289">
            <v>532.27</v>
          </cell>
          <cell r="L289">
            <v>31.208300000000001</v>
          </cell>
          <cell r="M289">
            <v>5.1958000000000002</v>
          </cell>
          <cell r="N289">
            <v>620.01880000000006</v>
          </cell>
          <cell r="O289">
            <v>29.3477</v>
          </cell>
          <cell r="P289">
            <v>25.218800000000002</v>
          </cell>
          <cell r="Q289">
            <v>339.52480000000003</v>
          </cell>
          <cell r="R289">
            <v>3.6025</v>
          </cell>
          <cell r="S289">
            <v>855.73950000000002</v>
          </cell>
          <cell r="T289">
            <v>133.0675</v>
          </cell>
          <cell r="U289">
            <v>41.383099999999999</v>
          </cell>
          <cell r="V289">
            <v>221.5829</v>
          </cell>
          <cell r="W289">
            <v>249.6661</v>
          </cell>
          <cell r="X289">
            <v>60.508600000000001</v>
          </cell>
          <cell r="Y289">
            <v>128.31880000000001</v>
          </cell>
          <cell r="Z289">
            <v>2.4357000000000002</v>
          </cell>
          <cell r="AA289">
            <v>1.8030999999999999</v>
          </cell>
          <cell r="AB289">
            <v>297.65589999999997</v>
          </cell>
          <cell r="AC289">
            <v>11.212</v>
          </cell>
          <cell r="AD289">
            <v>3.2800000000000003E-2</v>
          </cell>
          <cell r="AE289">
            <v>10.236000000000001</v>
          </cell>
          <cell r="AF289">
            <v>19.0017</v>
          </cell>
          <cell r="AG289">
            <v>1.2445999999999999</v>
          </cell>
          <cell r="AH289">
            <v>82.126900000000006</v>
          </cell>
          <cell r="AI289">
            <v>74.441500000000005</v>
          </cell>
          <cell r="AJ289">
            <v>14.4992</v>
          </cell>
          <cell r="AK289">
            <v>50.164299999999997</v>
          </cell>
          <cell r="AL289">
            <v>328.29399999999998</v>
          </cell>
          <cell r="AM289">
            <v>44.266599999999997</v>
          </cell>
          <cell r="AN289">
            <v>488.30450000000002</v>
          </cell>
          <cell r="AO289">
            <v>685.31179999999995</v>
          </cell>
        </row>
        <row r="290">
          <cell r="C290">
            <v>269.88589999999999</v>
          </cell>
          <cell r="D290">
            <v>35.486499999999999</v>
          </cell>
          <cell r="E290">
            <v>787.08010000000002</v>
          </cell>
          <cell r="F290">
            <v>11.3515</v>
          </cell>
          <cell r="G290">
            <v>121.0475</v>
          </cell>
          <cell r="H290">
            <v>3.5799999999999998E-2</v>
          </cell>
          <cell r="I290">
            <v>14.330299999999999</v>
          </cell>
          <cell r="J290">
            <v>65.677300000000002</v>
          </cell>
          <cell r="K290">
            <v>532.27</v>
          </cell>
          <cell r="L290">
            <v>31.208300000000001</v>
          </cell>
          <cell r="M290">
            <v>5.1958000000000002</v>
          </cell>
          <cell r="N290">
            <v>620.01880000000006</v>
          </cell>
          <cell r="O290">
            <v>29.3477</v>
          </cell>
          <cell r="P290">
            <v>25.218800000000002</v>
          </cell>
          <cell r="Q290">
            <v>339.52480000000003</v>
          </cell>
          <cell r="R290">
            <v>3.6025</v>
          </cell>
          <cell r="S290">
            <v>855.73950000000002</v>
          </cell>
          <cell r="T290">
            <v>133.0675</v>
          </cell>
          <cell r="U290">
            <v>41.383099999999999</v>
          </cell>
          <cell r="V290">
            <v>221.5829</v>
          </cell>
          <cell r="W290">
            <v>249.6661</v>
          </cell>
          <cell r="X290">
            <v>60.508600000000001</v>
          </cell>
          <cell r="Y290">
            <v>128.31880000000001</v>
          </cell>
          <cell r="Z290">
            <v>2.4357000000000002</v>
          </cell>
          <cell r="AA290">
            <v>1.8030999999999999</v>
          </cell>
          <cell r="AB290">
            <v>297.65589999999997</v>
          </cell>
          <cell r="AC290">
            <v>11.212</v>
          </cell>
          <cell r="AD290">
            <v>3.2800000000000003E-2</v>
          </cell>
          <cell r="AE290">
            <v>10.236000000000001</v>
          </cell>
          <cell r="AF290">
            <v>19.0017</v>
          </cell>
          <cell r="AG290">
            <v>1.2445999999999999</v>
          </cell>
          <cell r="AH290">
            <v>82.126900000000006</v>
          </cell>
          <cell r="AI290">
            <v>74.441500000000005</v>
          </cell>
          <cell r="AJ290">
            <v>14.4992</v>
          </cell>
          <cell r="AK290">
            <v>50.164299999999997</v>
          </cell>
          <cell r="AL290">
            <v>328.29399999999998</v>
          </cell>
          <cell r="AM290">
            <v>44.266599999999997</v>
          </cell>
          <cell r="AN290">
            <v>488.30450000000002</v>
          </cell>
          <cell r="AO290">
            <v>685.31179999999995</v>
          </cell>
        </row>
        <row r="291">
          <cell r="C291">
            <v>269.88589999999999</v>
          </cell>
          <cell r="D291">
            <v>35.486499999999999</v>
          </cell>
          <cell r="E291">
            <v>787.08010000000002</v>
          </cell>
          <cell r="F291">
            <v>11.3515</v>
          </cell>
          <cell r="G291">
            <v>121.0475</v>
          </cell>
          <cell r="H291">
            <v>3.5799999999999998E-2</v>
          </cell>
          <cell r="I291">
            <v>14.330299999999999</v>
          </cell>
          <cell r="J291">
            <v>65.677300000000002</v>
          </cell>
          <cell r="K291">
            <v>532.27</v>
          </cell>
          <cell r="L291">
            <v>31.208300000000001</v>
          </cell>
          <cell r="M291">
            <v>5.1958000000000002</v>
          </cell>
          <cell r="N291">
            <v>620.01880000000006</v>
          </cell>
          <cell r="O291">
            <v>29.3477</v>
          </cell>
          <cell r="P291">
            <v>25.218800000000002</v>
          </cell>
          <cell r="Q291">
            <v>339.52480000000003</v>
          </cell>
          <cell r="R291">
            <v>3.6025</v>
          </cell>
          <cell r="S291">
            <v>855.73950000000002</v>
          </cell>
          <cell r="T291">
            <v>133.0675</v>
          </cell>
          <cell r="U291">
            <v>41.383099999999999</v>
          </cell>
          <cell r="V291">
            <v>221.5829</v>
          </cell>
          <cell r="W291">
            <v>249.6661</v>
          </cell>
          <cell r="X291">
            <v>60.508600000000001</v>
          </cell>
          <cell r="Y291">
            <v>128.31880000000001</v>
          </cell>
          <cell r="Z291">
            <v>2.4357000000000002</v>
          </cell>
          <cell r="AA291">
            <v>1.8030999999999999</v>
          </cell>
          <cell r="AB291">
            <v>297.65589999999997</v>
          </cell>
          <cell r="AC291">
            <v>11.212</v>
          </cell>
          <cell r="AD291">
            <v>3.2800000000000003E-2</v>
          </cell>
          <cell r="AE291">
            <v>10.236000000000001</v>
          </cell>
          <cell r="AF291">
            <v>19.0017</v>
          </cell>
          <cell r="AG291">
            <v>1.2445999999999999</v>
          </cell>
          <cell r="AH291">
            <v>82.126900000000006</v>
          </cell>
          <cell r="AI291">
            <v>74.441500000000005</v>
          </cell>
          <cell r="AJ291">
            <v>14.4992</v>
          </cell>
          <cell r="AK291">
            <v>50.164299999999997</v>
          </cell>
          <cell r="AL291">
            <v>328.29399999999998</v>
          </cell>
          <cell r="AM291">
            <v>44.266599999999997</v>
          </cell>
          <cell r="AN291">
            <v>488.30450000000002</v>
          </cell>
          <cell r="AO291">
            <v>685.31179999999995</v>
          </cell>
        </row>
        <row r="292">
          <cell r="C292">
            <v>269.91390000000001</v>
          </cell>
          <cell r="D292">
            <v>35.641199999999998</v>
          </cell>
          <cell r="E292">
            <v>784.56820000000005</v>
          </cell>
          <cell r="F292">
            <v>11.3515</v>
          </cell>
          <cell r="G292">
            <v>121.5753</v>
          </cell>
          <cell r="H292">
            <v>3.5799999999999998E-2</v>
          </cell>
          <cell r="I292">
            <v>14.392799999999999</v>
          </cell>
          <cell r="J292">
            <v>65.969899999999996</v>
          </cell>
          <cell r="K292">
            <v>532.27</v>
          </cell>
          <cell r="L292">
            <v>31.3444</v>
          </cell>
          <cell r="M292">
            <v>5.2173999999999996</v>
          </cell>
          <cell r="N292">
            <v>622.72220000000004</v>
          </cell>
          <cell r="O292">
            <v>29.4757</v>
          </cell>
          <cell r="P292">
            <v>25.328800000000001</v>
          </cell>
          <cell r="Q292">
            <v>340.57889999999998</v>
          </cell>
          <cell r="R292">
            <v>3.5989</v>
          </cell>
          <cell r="S292">
            <v>857.11760000000004</v>
          </cell>
          <cell r="T292">
            <v>133.0675</v>
          </cell>
          <cell r="U292">
            <v>41.3812</v>
          </cell>
          <cell r="V292">
            <v>222.54910000000001</v>
          </cell>
          <cell r="W292">
            <v>250.75470000000001</v>
          </cell>
          <cell r="X292">
            <v>60.847799999999999</v>
          </cell>
          <cell r="Y292">
            <v>127.3853</v>
          </cell>
          <cell r="Z292">
            <v>2.4462999999999999</v>
          </cell>
          <cell r="AA292">
            <v>1.8030999999999999</v>
          </cell>
          <cell r="AB292">
            <v>296.63920000000002</v>
          </cell>
          <cell r="AC292">
            <v>11.2181</v>
          </cell>
          <cell r="AD292">
            <v>3.27E-2</v>
          </cell>
          <cell r="AE292">
            <v>10.236000000000001</v>
          </cell>
          <cell r="AF292">
            <v>18.932700000000001</v>
          </cell>
          <cell r="AG292">
            <v>1.2402</v>
          </cell>
          <cell r="AH292">
            <v>82.484999999999999</v>
          </cell>
          <cell r="AI292">
            <v>74.766099999999994</v>
          </cell>
          <cell r="AJ292">
            <v>14.5314</v>
          </cell>
          <cell r="AK292">
            <v>50.354100000000003</v>
          </cell>
          <cell r="AL292">
            <v>332.22710000000001</v>
          </cell>
          <cell r="AM292">
            <v>44.4435</v>
          </cell>
          <cell r="AN292">
            <v>490.43360000000001</v>
          </cell>
          <cell r="AO292">
            <v>685.31179999999995</v>
          </cell>
        </row>
        <row r="293">
          <cell r="C293">
            <v>268.06659999999999</v>
          </cell>
          <cell r="D293">
            <v>35.5473</v>
          </cell>
          <cell r="E293">
            <v>781.75030000000004</v>
          </cell>
          <cell r="F293">
            <v>11.3474</v>
          </cell>
          <cell r="G293">
            <v>121.25490000000001</v>
          </cell>
          <cell r="H293">
            <v>3.5700000000000003E-2</v>
          </cell>
          <cell r="I293">
            <v>14.354799999999999</v>
          </cell>
          <cell r="J293">
            <v>65.787199999999999</v>
          </cell>
          <cell r="K293">
            <v>532.08000000000004</v>
          </cell>
          <cell r="L293">
            <v>31.261800000000001</v>
          </cell>
          <cell r="M293">
            <v>5.1986999999999997</v>
          </cell>
          <cell r="N293">
            <v>621.08109999999999</v>
          </cell>
          <cell r="O293">
            <v>29.398</v>
          </cell>
          <cell r="P293">
            <v>25.262</v>
          </cell>
          <cell r="Q293">
            <v>341.22160000000002</v>
          </cell>
          <cell r="R293">
            <v>3.5975999999999999</v>
          </cell>
          <cell r="S293">
            <v>858.19349999999997</v>
          </cell>
          <cell r="T293">
            <v>133.02000000000001</v>
          </cell>
          <cell r="U293">
            <v>41.373800000000003</v>
          </cell>
          <cell r="V293">
            <v>221.96260000000001</v>
          </cell>
          <cell r="W293">
            <v>250.09389999999999</v>
          </cell>
          <cell r="X293">
            <v>60.9636</v>
          </cell>
          <cell r="Y293">
            <v>127.77979999999999</v>
          </cell>
          <cell r="Z293">
            <v>2.4398</v>
          </cell>
          <cell r="AA293">
            <v>1.8033999999999999</v>
          </cell>
          <cell r="AB293">
            <v>294.87650000000002</v>
          </cell>
          <cell r="AC293">
            <v>11.1934</v>
          </cell>
          <cell r="AD293">
            <v>3.2500000000000001E-2</v>
          </cell>
          <cell r="AE293">
            <v>10.2323</v>
          </cell>
          <cell r="AF293">
            <v>19.048999999999999</v>
          </cell>
          <cell r="AG293">
            <v>1.2397</v>
          </cell>
          <cell r="AH293">
            <v>82.267600000000002</v>
          </cell>
          <cell r="AI293">
            <v>74.569100000000006</v>
          </cell>
          <cell r="AJ293">
            <v>14.539199999999999</v>
          </cell>
          <cell r="AK293">
            <v>50.538899999999998</v>
          </cell>
          <cell r="AL293">
            <v>330.1884</v>
          </cell>
          <cell r="AM293">
            <v>44.222099999999998</v>
          </cell>
          <cell r="AN293">
            <v>489.14109999999999</v>
          </cell>
          <cell r="AO293">
            <v>685.74170000000004</v>
          </cell>
        </row>
        <row r="294">
          <cell r="C294">
            <v>267.09829999999999</v>
          </cell>
          <cell r="D294">
            <v>35.3063</v>
          </cell>
          <cell r="E294">
            <v>772.86839999999995</v>
          </cell>
          <cell r="F294">
            <v>11.3408</v>
          </cell>
          <cell r="G294">
            <v>120.4329</v>
          </cell>
          <cell r="H294">
            <v>3.5700000000000003E-2</v>
          </cell>
          <cell r="I294">
            <v>14.2575</v>
          </cell>
          <cell r="J294">
            <v>65.339500000000001</v>
          </cell>
          <cell r="K294">
            <v>531.77</v>
          </cell>
          <cell r="L294">
            <v>31.049900000000001</v>
          </cell>
          <cell r="M294">
            <v>5.1909999999999998</v>
          </cell>
          <cell r="N294">
            <v>616.87059999999997</v>
          </cell>
          <cell r="O294">
            <v>29.198699999999999</v>
          </cell>
          <cell r="P294">
            <v>25.090800000000002</v>
          </cell>
          <cell r="Q294">
            <v>339.59530000000001</v>
          </cell>
          <cell r="R294">
            <v>3.5954999999999999</v>
          </cell>
          <cell r="S294">
            <v>857.69349999999997</v>
          </cell>
          <cell r="T294">
            <v>132.9425</v>
          </cell>
          <cell r="U294">
            <v>41.347799999999999</v>
          </cell>
          <cell r="V294">
            <v>220.45779999999999</v>
          </cell>
          <cell r="W294">
            <v>248.39840000000001</v>
          </cell>
          <cell r="X294">
            <v>60.758499999999998</v>
          </cell>
          <cell r="Y294">
            <v>128.0104</v>
          </cell>
          <cell r="Z294">
            <v>2.4232999999999998</v>
          </cell>
          <cell r="AA294">
            <v>1.8026</v>
          </cell>
          <cell r="AB294">
            <v>293.60309999999998</v>
          </cell>
          <cell r="AC294">
            <v>11.140700000000001</v>
          </cell>
          <cell r="AD294">
            <v>3.2599999999999997E-2</v>
          </cell>
          <cell r="AE294">
            <v>10.2263</v>
          </cell>
          <cell r="AF294">
            <v>18.981200000000001</v>
          </cell>
          <cell r="AG294">
            <v>1.2390000000000001</v>
          </cell>
          <cell r="AH294">
            <v>81.709900000000005</v>
          </cell>
          <cell r="AI294">
            <v>74.063599999999994</v>
          </cell>
          <cell r="AJ294">
            <v>14.456899999999999</v>
          </cell>
          <cell r="AK294">
            <v>50.3399</v>
          </cell>
          <cell r="AL294">
            <v>327.68450000000001</v>
          </cell>
          <cell r="AM294">
            <v>44.314999999999998</v>
          </cell>
          <cell r="AN294">
            <v>485.82510000000002</v>
          </cell>
          <cell r="AO294">
            <v>682.27340000000004</v>
          </cell>
        </row>
        <row r="295">
          <cell r="C295">
            <v>265.53809999999999</v>
          </cell>
          <cell r="D295">
            <v>34.991999999999997</v>
          </cell>
          <cell r="E295">
            <v>770.154</v>
          </cell>
          <cell r="F295">
            <v>11.307499999999999</v>
          </cell>
          <cell r="G295">
            <v>119.3608</v>
          </cell>
          <cell r="H295">
            <v>3.5700000000000003E-2</v>
          </cell>
          <cell r="I295">
            <v>14.130599999999999</v>
          </cell>
          <cell r="J295">
            <v>64.745599999999996</v>
          </cell>
          <cell r="K295">
            <v>531.34</v>
          </cell>
          <cell r="L295">
            <v>30.773499999999999</v>
          </cell>
          <cell r="M295">
            <v>5.2698</v>
          </cell>
          <cell r="N295">
            <v>611.37929999999994</v>
          </cell>
          <cell r="O295">
            <v>28.938800000000001</v>
          </cell>
          <cell r="P295">
            <v>24.8674</v>
          </cell>
          <cell r="Q295">
            <v>339.18029999999999</v>
          </cell>
          <cell r="R295">
            <v>3.5926</v>
          </cell>
          <cell r="S295">
            <v>852.8732</v>
          </cell>
          <cell r="T295">
            <v>132.83500000000001</v>
          </cell>
          <cell r="U295">
            <v>41.314100000000003</v>
          </cell>
          <cell r="V295">
            <v>218.49529999999999</v>
          </cell>
          <cell r="W295">
            <v>246.18719999999999</v>
          </cell>
          <cell r="X295">
            <v>60.398899999999998</v>
          </cell>
          <cell r="Y295">
            <v>129.11619999999999</v>
          </cell>
          <cell r="Z295">
            <v>2.4016999999999999</v>
          </cell>
          <cell r="AA295">
            <v>1.7992999999999999</v>
          </cell>
          <cell r="AB295">
            <v>291.87139999999999</v>
          </cell>
          <cell r="AC295">
            <v>11.053000000000001</v>
          </cell>
          <cell r="AD295">
            <v>3.2899999999999999E-2</v>
          </cell>
          <cell r="AE295">
            <v>10.2181</v>
          </cell>
          <cell r="AF295">
            <v>18.888300000000001</v>
          </cell>
          <cell r="AG295">
            <v>1.238</v>
          </cell>
          <cell r="AH295">
            <v>80.982500000000002</v>
          </cell>
          <cell r="AI295">
            <v>73.404200000000003</v>
          </cell>
          <cell r="AJ295">
            <v>14.348699999999999</v>
          </cell>
          <cell r="AK295">
            <v>50.347700000000003</v>
          </cell>
          <cell r="AL295">
            <v>324.19900000000001</v>
          </cell>
          <cell r="AM295">
            <v>43.952599999999997</v>
          </cell>
          <cell r="AN295">
            <v>481.50029999999998</v>
          </cell>
          <cell r="AO295">
            <v>679.78189999999995</v>
          </cell>
        </row>
        <row r="296">
          <cell r="C296">
            <v>265.3682</v>
          </cell>
          <cell r="D296">
            <v>34.886699999999998</v>
          </cell>
          <cell r="E296">
            <v>768.32770000000005</v>
          </cell>
          <cell r="F296">
            <v>11.3009</v>
          </cell>
          <cell r="G296">
            <v>119.0016</v>
          </cell>
          <cell r="H296">
            <v>3.5700000000000003E-2</v>
          </cell>
          <cell r="I296">
            <v>14.088100000000001</v>
          </cell>
          <cell r="J296">
            <v>64.549899999999994</v>
          </cell>
          <cell r="K296">
            <v>531.03</v>
          </cell>
          <cell r="L296">
            <v>30.680900000000001</v>
          </cell>
          <cell r="M296">
            <v>5.2892000000000001</v>
          </cell>
          <cell r="N296">
            <v>609.53920000000005</v>
          </cell>
          <cell r="O296">
            <v>28.851700000000001</v>
          </cell>
          <cell r="P296">
            <v>24.7926</v>
          </cell>
          <cell r="Q296">
            <v>340.1241</v>
          </cell>
          <cell r="R296">
            <v>3.5905</v>
          </cell>
          <cell r="S296">
            <v>852.37559999999996</v>
          </cell>
          <cell r="T296">
            <v>132.75749999999999</v>
          </cell>
          <cell r="U296">
            <v>41.291899999999998</v>
          </cell>
          <cell r="V296">
            <v>217.83770000000001</v>
          </cell>
          <cell r="W296">
            <v>245.4462</v>
          </cell>
          <cell r="X296">
            <v>60.341999999999999</v>
          </cell>
          <cell r="Y296">
            <v>128.25299999999999</v>
          </cell>
          <cell r="Z296">
            <v>2.3944999999999999</v>
          </cell>
          <cell r="AA296">
            <v>1.8001</v>
          </cell>
          <cell r="AB296">
            <v>292.35759999999999</v>
          </cell>
          <cell r="AC296">
            <v>11.054</v>
          </cell>
          <cell r="AD296">
            <v>3.3300000000000003E-2</v>
          </cell>
          <cell r="AE296">
            <v>10.2121</v>
          </cell>
          <cell r="AF296">
            <v>18.7791</v>
          </cell>
          <cell r="AG296">
            <v>1.2373000000000001</v>
          </cell>
          <cell r="AH296">
            <v>80.738799999999998</v>
          </cell>
          <cell r="AI296">
            <v>73.183300000000003</v>
          </cell>
          <cell r="AJ296">
            <v>14.318300000000001</v>
          </cell>
          <cell r="AK296">
            <v>50.420200000000001</v>
          </cell>
          <cell r="AL296">
            <v>323.81189999999998</v>
          </cell>
          <cell r="AM296">
            <v>43.780299999999997</v>
          </cell>
          <cell r="AN296">
            <v>480.05110000000002</v>
          </cell>
          <cell r="AO296">
            <v>678.37249999999995</v>
          </cell>
        </row>
        <row r="297">
          <cell r="C297">
            <v>265.3682</v>
          </cell>
          <cell r="D297">
            <v>34.886699999999998</v>
          </cell>
          <cell r="E297">
            <v>768.32770000000005</v>
          </cell>
          <cell r="F297">
            <v>11.3009</v>
          </cell>
          <cell r="G297">
            <v>119.0016</v>
          </cell>
          <cell r="H297">
            <v>3.5700000000000003E-2</v>
          </cell>
          <cell r="I297">
            <v>14.088100000000001</v>
          </cell>
          <cell r="J297">
            <v>64.549899999999994</v>
          </cell>
          <cell r="K297">
            <v>531.03</v>
          </cell>
          <cell r="L297">
            <v>30.680900000000001</v>
          </cell>
          <cell r="M297">
            <v>5.2892000000000001</v>
          </cell>
          <cell r="N297">
            <v>609.53920000000005</v>
          </cell>
          <cell r="O297">
            <v>28.851700000000001</v>
          </cell>
          <cell r="P297">
            <v>24.7926</v>
          </cell>
          <cell r="Q297">
            <v>340.1241</v>
          </cell>
          <cell r="R297">
            <v>3.5905</v>
          </cell>
          <cell r="S297">
            <v>852.37559999999996</v>
          </cell>
          <cell r="T297">
            <v>132.75749999999999</v>
          </cell>
          <cell r="U297">
            <v>41.291899999999998</v>
          </cell>
          <cell r="V297">
            <v>217.83770000000001</v>
          </cell>
          <cell r="W297">
            <v>245.4462</v>
          </cell>
          <cell r="X297">
            <v>60.341999999999999</v>
          </cell>
          <cell r="Y297">
            <v>128.25299999999999</v>
          </cell>
          <cell r="Z297">
            <v>2.3944999999999999</v>
          </cell>
          <cell r="AA297">
            <v>1.8001</v>
          </cell>
          <cell r="AB297">
            <v>292.35759999999999</v>
          </cell>
          <cell r="AC297">
            <v>11.054</v>
          </cell>
          <cell r="AD297">
            <v>3.3300000000000003E-2</v>
          </cell>
          <cell r="AE297">
            <v>10.2121</v>
          </cell>
          <cell r="AF297">
            <v>18.7791</v>
          </cell>
          <cell r="AG297">
            <v>1.2373000000000001</v>
          </cell>
          <cell r="AH297">
            <v>80.738799999999998</v>
          </cell>
          <cell r="AI297">
            <v>73.183300000000003</v>
          </cell>
          <cell r="AJ297">
            <v>14.318300000000001</v>
          </cell>
          <cell r="AK297">
            <v>50.420200000000001</v>
          </cell>
          <cell r="AL297">
            <v>323.81189999999998</v>
          </cell>
          <cell r="AM297">
            <v>43.780299999999997</v>
          </cell>
          <cell r="AN297">
            <v>480.05110000000002</v>
          </cell>
          <cell r="AO297">
            <v>678.37249999999995</v>
          </cell>
        </row>
        <row r="298">
          <cell r="C298">
            <v>265.3682</v>
          </cell>
          <cell r="D298">
            <v>34.886699999999998</v>
          </cell>
          <cell r="E298">
            <v>768.32770000000005</v>
          </cell>
          <cell r="F298">
            <v>11.3009</v>
          </cell>
          <cell r="G298">
            <v>119.0016</v>
          </cell>
          <cell r="H298">
            <v>3.5700000000000003E-2</v>
          </cell>
          <cell r="I298">
            <v>14.088100000000001</v>
          </cell>
          <cell r="J298">
            <v>64.549899999999994</v>
          </cell>
          <cell r="K298">
            <v>531.03</v>
          </cell>
          <cell r="L298">
            <v>30.680900000000001</v>
          </cell>
          <cell r="M298">
            <v>5.2892000000000001</v>
          </cell>
          <cell r="N298">
            <v>609.53920000000005</v>
          </cell>
          <cell r="O298">
            <v>28.851700000000001</v>
          </cell>
          <cell r="P298">
            <v>24.7926</v>
          </cell>
          <cell r="Q298">
            <v>340.1241</v>
          </cell>
          <cell r="R298">
            <v>3.5905</v>
          </cell>
          <cell r="S298">
            <v>852.37559999999996</v>
          </cell>
          <cell r="T298">
            <v>132.75749999999999</v>
          </cell>
          <cell r="U298">
            <v>41.291899999999998</v>
          </cell>
          <cell r="V298">
            <v>217.83770000000001</v>
          </cell>
          <cell r="W298">
            <v>245.4462</v>
          </cell>
          <cell r="X298">
            <v>60.341999999999999</v>
          </cell>
          <cell r="Y298">
            <v>128.25299999999999</v>
          </cell>
          <cell r="Z298">
            <v>2.3944999999999999</v>
          </cell>
          <cell r="AA298">
            <v>1.8001</v>
          </cell>
          <cell r="AB298">
            <v>292.35759999999999</v>
          </cell>
          <cell r="AC298">
            <v>11.054</v>
          </cell>
          <cell r="AD298">
            <v>3.3300000000000003E-2</v>
          </cell>
          <cell r="AE298">
            <v>10.2121</v>
          </cell>
          <cell r="AF298">
            <v>18.7791</v>
          </cell>
          <cell r="AG298">
            <v>1.2373000000000001</v>
          </cell>
          <cell r="AH298">
            <v>80.738799999999998</v>
          </cell>
          <cell r="AI298">
            <v>73.183300000000003</v>
          </cell>
          <cell r="AJ298">
            <v>14.318300000000001</v>
          </cell>
          <cell r="AK298">
            <v>50.420200000000001</v>
          </cell>
          <cell r="AL298">
            <v>323.81189999999998</v>
          </cell>
          <cell r="AM298">
            <v>43.780299999999997</v>
          </cell>
          <cell r="AN298">
            <v>480.05110000000002</v>
          </cell>
          <cell r="AO298">
            <v>678.37249999999995</v>
          </cell>
        </row>
        <row r="299">
          <cell r="C299">
            <v>272.97680000000003</v>
          </cell>
          <cell r="D299">
            <v>35.117199999999997</v>
          </cell>
          <cell r="E299">
            <v>770.3229</v>
          </cell>
          <cell r="F299">
            <v>11.3043</v>
          </cell>
          <cell r="G299">
            <v>119.788</v>
          </cell>
          <cell r="H299">
            <v>3.56E-2</v>
          </cell>
          <cell r="I299">
            <v>14.1812</v>
          </cell>
          <cell r="J299">
            <v>64.969499999999996</v>
          </cell>
          <cell r="K299">
            <v>531.19000000000005</v>
          </cell>
          <cell r="L299">
            <v>30.883600000000001</v>
          </cell>
          <cell r="M299">
            <v>5.2910000000000004</v>
          </cell>
          <cell r="N299">
            <v>613.56730000000005</v>
          </cell>
          <cell r="O299">
            <v>29.042300000000001</v>
          </cell>
          <cell r="P299">
            <v>24.956399999999999</v>
          </cell>
          <cell r="Q299">
            <v>340.17849999999999</v>
          </cell>
          <cell r="R299">
            <v>3.5891000000000002</v>
          </cell>
          <cell r="S299">
            <v>848.54629999999997</v>
          </cell>
          <cell r="T299">
            <v>132.79750000000001</v>
          </cell>
          <cell r="U299">
            <v>41.310099999999998</v>
          </cell>
          <cell r="V299">
            <v>219.2773</v>
          </cell>
          <cell r="W299">
            <v>247.06829999999999</v>
          </cell>
          <cell r="X299">
            <v>60.603700000000003</v>
          </cell>
          <cell r="Y299">
            <v>129.4187</v>
          </cell>
          <cell r="Z299">
            <v>2.4102999999999999</v>
          </cell>
          <cell r="AA299">
            <v>1.8</v>
          </cell>
          <cell r="AB299">
            <v>293.39620000000002</v>
          </cell>
          <cell r="AC299">
            <v>11.114000000000001</v>
          </cell>
          <cell r="AD299">
            <v>3.3099999999999997E-2</v>
          </cell>
          <cell r="AE299">
            <v>10.215199999999999</v>
          </cell>
          <cell r="AF299">
            <v>18.9299</v>
          </cell>
          <cell r="AG299">
            <v>1.2333000000000001</v>
          </cell>
          <cell r="AH299">
            <v>81.272400000000005</v>
          </cell>
          <cell r="AI299">
            <v>73.667000000000002</v>
          </cell>
          <cell r="AJ299">
            <v>14.441800000000001</v>
          </cell>
          <cell r="AK299">
            <v>50.847999999999999</v>
          </cell>
          <cell r="AL299">
            <v>327.03269999999998</v>
          </cell>
          <cell r="AM299">
            <v>44.009399999999999</v>
          </cell>
          <cell r="AN299">
            <v>483.2235</v>
          </cell>
          <cell r="AO299">
            <v>680.83130000000006</v>
          </cell>
        </row>
        <row r="300">
          <cell r="C300">
            <v>272.44260000000003</v>
          </cell>
          <cell r="D300">
            <v>34.927700000000002</v>
          </cell>
          <cell r="E300">
            <v>767.51189999999997</v>
          </cell>
          <cell r="F300">
            <v>11.299200000000001</v>
          </cell>
          <cell r="G300">
            <v>119.1416</v>
          </cell>
          <cell r="H300">
            <v>3.5499999999999997E-2</v>
          </cell>
          <cell r="I300">
            <v>14.1046</v>
          </cell>
          <cell r="J300">
            <v>64.6267</v>
          </cell>
          <cell r="K300">
            <v>530.95000000000005</v>
          </cell>
          <cell r="L300">
            <v>30.716999999999999</v>
          </cell>
          <cell r="M300">
            <v>5.2337999999999996</v>
          </cell>
          <cell r="N300">
            <v>610.25639999999999</v>
          </cell>
          <cell r="O300">
            <v>28.8856</v>
          </cell>
          <cell r="P300">
            <v>24.8217</v>
          </cell>
          <cell r="Q300">
            <v>340.62079999999997</v>
          </cell>
          <cell r="R300">
            <v>3.5874999999999999</v>
          </cell>
          <cell r="S300">
            <v>850.88139999999999</v>
          </cell>
          <cell r="T300">
            <v>132.73750000000001</v>
          </cell>
          <cell r="U300">
            <v>41.291400000000003</v>
          </cell>
          <cell r="V300">
            <v>218.09399999999999</v>
          </cell>
          <cell r="W300">
            <v>245.73500000000001</v>
          </cell>
          <cell r="X300">
            <v>60.299300000000002</v>
          </cell>
          <cell r="Y300">
            <v>130.05439999999999</v>
          </cell>
          <cell r="Z300">
            <v>2.3973</v>
          </cell>
          <cell r="AA300">
            <v>1.8004</v>
          </cell>
          <cell r="AB300">
            <v>291.74209999999999</v>
          </cell>
          <cell r="AC300">
            <v>11.041499999999999</v>
          </cell>
          <cell r="AD300">
            <v>3.2599999999999997E-2</v>
          </cell>
          <cell r="AE300">
            <v>10.210599999999999</v>
          </cell>
          <cell r="AF300">
            <v>18.917400000000001</v>
          </cell>
          <cell r="AG300">
            <v>1.2327999999999999</v>
          </cell>
          <cell r="AH300">
            <v>80.833799999999997</v>
          </cell>
          <cell r="AI300">
            <v>73.269400000000005</v>
          </cell>
          <cell r="AJ300">
            <v>14.3682</v>
          </cell>
          <cell r="AK300">
            <v>50.6631</v>
          </cell>
          <cell r="AL300">
            <v>324.54309999999998</v>
          </cell>
          <cell r="AM300">
            <v>43.672499999999999</v>
          </cell>
          <cell r="AN300">
            <v>480.61590000000001</v>
          </cell>
          <cell r="AO300">
            <v>677.90750000000003</v>
          </cell>
        </row>
        <row r="301">
          <cell r="C301">
            <v>271.58120000000002</v>
          </cell>
          <cell r="D301">
            <v>34.791600000000003</v>
          </cell>
          <cell r="E301">
            <v>767.09410000000003</v>
          </cell>
          <cell r="F301">
            <v>11.2926</v>
          </cell>
          <cell r="G301">
            <v>118.67740000000001</v>
          </cell>
          <cell r="H301">
            <v>3.5400000000000001E-2</v>
          </cell>
          <cell r="I301">
            <v>14.0497</v>
          </cell>
          <cell r="J301">
            <v>64.377499999999998</v>
          </cell>
          <cell r="K301">
            <v>530.64</v>
          </cell>
          <cell r="L301">
            <v>30.597300000000001</v>
          </cell>
          <cell r="M301">
            <v>5.1778000000000004</v>
          </cell>
          <cell r="N301">
            <v>607.87869999999998</v>
          </cell>
          <cell r="O301">
            <v>28.773099999999999</v>
          </cell>
          <cell r="P301">
            <v>24.725000000000001</v>
          </cell>
          <cell r="Q301">
            <v>339.02940000000001</v>
          </cell>
          <cell r="R301">
            <v>3.5853999999999999</v>
          </cell>
          <cell r="S301">
            <v>849.024</v>
          </cell>
          <cell r="T301">
            <v>132.66</v>
          </cell>
          <cell r="U301">
            <v>41.277299999999997</v>
          </cell>
          <cell r="V301">
            <v>217.24430000000001</v>
          </cell>
          <cell r="W301">
            <v>244.77760000000001</v>
          </cell>
          <cell r="X301">
            <v>60.223100000000002</v>
          </cell>
          <cell r="Y301">
            <v>129.46010000000001</v>
          </cell>
          <cell r="Z301">
            <v>2.3879999999999999</v>
          </cell>
          <cell r="AA301">
            <v>1.7963</v>
          </cell>
          <cell r="AB301">
            <v>291.98790000000002</v>
          </cell>
          <cell r="AC301">
            <v>11.000500000000001</v>
          </cell>
          <cell r="AD301">
            <v>3.2500000000000001E-2</v>
          </cell>
          <cell r="AE301">
            <v>10.204599999999999</v>
          </cell>
          <cell r="AF301">
            <v>18.829599999999999</v>
          </cell>
          <cell r="AG301">
            <v>1.2321</v>
          </cell>
          <cell r="AH301">
            <v>80.518900000000002</v>
          </cell>
          <cell r="AI301">
            <v>72.983999999999995</v>
          </cell>
          <cell r="AJ301">
            <v>14.303699999999999</v>
          </cell>
          <cell r="AK301">
            <v>50.6526</v>
          </cell>
          <cell r="AL301">
            <v>322.60340000000002</v>
          </cell>
          <cell r="AM301">
            <v>43.621299999999998</v>
          </cell>
          <cell r="AN301">
            <v>478.74340000000001</v>
          </cell>
          <cell r="AO301">
            <v>677.43039999999996</v>
          </cell>
        </row>
        <row r="302">
          <cell r="C302">
            <v>269.71719999999999</v>
          </cell>
          <cell r="D302">
            <v>34.792000000000002</v>
          </cell>
          <cell r="E302">
            <v>766.11950000000002</v>
          </cell>
          <cell r="F302">
            <v>11.287699999999999</v>
          </cell>
          <cell r="G302">
            <v>118.6785</v>
          </cell>
          <cell r="H302">
            <v>3.5400000000000001E-2</v>
          </cell>
          <cell r="I302">
            <v>14.049799999999999</v>
          </cell>
          <cell r="J302">
            <v>64.378100000000003</v>
          </cell>
          <cell r="K302">
            <v>530.41</v>
          </cell>
          <cell r="L302">
            <v>30.5976</v>
          </cell>
          <cell r="M302">
            <v>5.1627999999999998</v>
          </cell>
          <cell r="N302">
            <v>607.88459999999998</v>
          </cell>
          <cell r="O302">
            <v>28.773299999999999</v>
          </cell>
          <cell r="P302">
            <v>24.725300000000001</v>
          </cell>
          <cell r="Q302">
            <v>336.88560000000001</v>
          </cell>
          <cell r="R302">
            <v>3.5838999999999999</v>
          </cell>
          <cell r="S302">
            <v>848.65599999999995</v>
          </cell>
          <cell r="T302">
            <v>132.60249999999999</v>
          </cell>
          <cell r="U302">
            <v>41.262</v>
          </cell>
          <cell r="V302">
            <v>217.24639999999999</v>
          </cell>
          <cell r="W302">
            <v>244.78</v>
          </cell>
          <cell r="X302">
            <v>60.1631</v>
          </cell>
          <cell r="Y302">
            <v>129.5384</v>
          </cell>
          <cell r="Z302">
            <v>2.3879999999999999</v>
          </cell>
          <cell r="AA302">
            <v>1.7949999999999999</v>
          </cell>
          <cell r="AB302">
            <v>292.56180000000001</v>
          </cell>
          <cell r="AC302">
            <v>10.990500000000001</v>
          </cell>
          <cell r="AD302">
            <v>3.2099999999999997E-2</v>
          </cell>
          <cell r="AE302">
            <v>10.200200000000001</v>
          </cell>
          <cell r="AF302">
            <v>18.815799999999999</v>
          </cell>
          <cell r="AG302">
            <v>1.2315</v>
          </cell>
          <cell r="AH302">
            <v>80.519599999999997</v>
          </cell>
          <cell r="AI302">
            <v>72.984700000000004</v>
          </cell>
          <cell r="AJ302">
            <v>14.288</v>
          </cell>
          <cell r="AK302">
            <v>50.4285</v>
          </cell>
          <cell r="AL302">
            <v>323.91609999999997</v>
          </cell>
          <cell r="AM302">
            <v>43.8294</v>
          </cell>
          <cell r="AN302">
            <v>478.74810000000002</v>
          </cell>
          <cell r="AO302">
            <v>677.08399999999995</v>
          </cell>
        </row>
        <row r="303">
          <cell r="C303">
            <v>268.42189999999999</v>
          </cell>
          <cell r="D303">
            <v>34.708799999999997</v>
          </cell>
          <cell r="E303">
            <v>764.28729999999996</v>
          </cell>
          <cell r="F303">
            <v>11.282</v>
          </cell>
          <cell r="G303">
            <v>118.3947</v>
          </cell>
          <cell r="H303">
            <v>3.5400000000000001E-2</v>
          </cell>
          <cell r="I303">
            <v>14.0162</v>
          </cell>
          <cell r="J303">
            <v>64.223299999999995</v>
          </cell>
          <cell r="K303">
            <v>530.14</v>
          </cell>
          <cell r="L303">
            <v>30.5244</v>
          </cell>
          <cell r="M303">
            <v>5.1548999999999996</v>
          </cell>
          <cell r="N303">
            <v>606.43089999999995</v>
          </cell>
          <cell r="O303">
            <v>28.704499999999999</v>
          </cell>
          <cell r="P303">
            <v>24.6661</v>
          </cell>
          <cell r="Q303">
            <v>336.24549999999999</v>
          </cell>
          <cell r="R303">
            <v>3.5819999999999999</v>
          </cell>
          <cell r="S303">
            <v>846.86900000000003</v>
          </cell>
          <cell r="T303">
            <v>132.535</v>
          </cell>
          <cell r="U303">
            <v>41.242899999999999</v>
          </cell>
          <cell r="V303">
            <v>216.7268</v>
          </cell>
          <cell r="W303">
            <v>244.19460000000001</v>
          </cell>
          <cell r="X303">
            <v>59.932600000000001</v>
          </cell>
          <cell r="Y303">
            <v>128.8451</v>
          </cell>
          <cell r="Z303">
            <v>2.3822999999999999</v>
          </cell>
          <cell r="AA303">
            <v>1.794</v>
          </cell>
          <cell r="AB303">
            <v>290.91989999999998</v>
          </cell>
          <cell r="AC303">
            <v>10.930899999999999</v>
          </cell>
          <cell r="AD303">
            <v>3.2199999999999999E-2</v>
          </cell>
          <cell r="AE303">
            <v>10.195</v>
          </cell>
          <cell r="AF303">
            <v>18.784800000000001</v>
          </cell>
          <cell r="AG303">
            <v>1.2309000000000001</v>
          </cell>
          <cell r="AH303">
            <v>80.327100000000002</v>
          </cell>
          <cell r="AI303">
            <v>72.810100000000006</v>
          </cell>
          <cell r="AJ303">
            <v>14.2598</v>
          </cell>
          <cell r="AK303">
            <v>50.4253</v>
          </cell>
          <cell r="AL303">
            <v>323.20710000000003</v>
          </cell>
          <cell r="AM303">
            <v>43.776600000000002</v>
          </cell>
          <cell r="AN303">
            <v>477.60309999999998</v>
          </cell>
          <cell r="AO303">
            <v>676.23260000000005</v>
          </cell>
        </row>
        <row r="304">
          <cell r="C304">
            <v>268.42189999999999</v>
          </cell>
          <cell r="D304">
            <v>34.708799999999997</v>
          </cell>
          <cell r="E304">
            <v>764.28729999999996</v>
          </cell>
          <cell r="F304">
            <v>11.282</v>
          </cell>
          <cell r="G304">
            <v>118.3947</v>
          </cell>
          <cell r="H304">
            <v>3.5400000000000001E-2</v>
          </cell>
          <cell r="I304">
            <v>14.0162</v>
          </cell>
          <cell r="J304">
            <v>64.223299999999995</v>
          </cell>
          <cell r="K304">
            <v>530.14</v>
          </cell>
          <cell r="L304">
            <v>30.5244</v>
          </cell>
          <cell r="M304">
            <v>5.1548999999999996</v>
          </cell>
          <cell r="N304">
            <v>606.43089999999995</v>
          </cell>
          <cell r="O304">
            <v>28.704499999999999</v>
          </cell>
          <cell r="P304">
            <v>24.6661</v>
          </cell>
          <cell r="Q304">
            <v>336.24549999999999</v>
          </cell>
          <cell r="R304">
            <v>3.5819999999999999</v>
          </cell>
          <cell r="S304">
            <v>846.86900000000003</v>
          </cell>
          <cell r="T304">
            <v>132.535</v>
          </cell>
          <cell r="U304">
            <v>41.242899999999999</v>
          </cell>
          <cell r="V304">
            <v>216.7268</v>
          </cell>
          <cell r="W304">
            <v>244.19460000000001</v>
          </cell>
          <cell r="X304">
            <v>59.932600000000001</v>
          </cell>
          <cell r="Y304">
            <v>128.8451</v>
          </cell>
          <cell r="Z304">
            <v>2.3822999999999999</v>
          </cell>
          <cell r="AA304">
            <v>1.794</v>
          </cell>
          <cell r="AB304">
            <v>290.91989999999998</v>
          </cell>
          <cell r="AC304">
            <v>10.930899999999999</v>
          </cell>
          <cell r="AD304">
            <v>3.2199999999999999E-2</v>
          </cell>
          <cell r="AE304">
            <v>10.195</v>
          </cell>
          <cell r="AF304">
            <v>18.784800000000001</v>
          </cell>
          <cell r="AG304">
            <v>1.2309000000000001</v>
          </cell>
          <cell r="AH304">
            <v>80.327100000000002</v>
          </cell>
          <cell r="AI304">
            <v>72.810100000000006</v>
          </cell>
          <cell r="AJ304">
            <v>14.2598</v>
          </cell>
          <cell r="AK304">
            <v>50.4253</v>
          </cell>
          <cell r="AL304">
            <v>323.20710000000003</v>
          </cell>
          <cell r="AM304">
            <v>43.776600000000002</v>
          </cell>
          <cell r="AN304">
            <v>477.60309999999998</v>
          </cell>
          <cell r="AO304">
            <v>676.23260000000005</v>
          </cell>
        </row>
        <row r="305">
          <cell r="C305">
            <v>268.42189999999999</v>
          </cell>
          <cell r="D305">
            <v>34.708799999999997</v>
          </cell>
          <cell r="E305">
            <v>764.28729999999996</v>
          </cell>
          <cell r="F305">
            <v>11.282</v>
          </cell>
          <cell r="G305">
            <v>118.3947</v>
          </cell>
          <cell r="H305">
            <v>3.5400000000000001E-2</v>
          </cell>
          <cell r="I305">
            <v>14.0162</v>
          </cell>
          <cell r="J305">
            <v>64.223299999999995</v>
          </cell>
          <cell r="K305">
            <v>530.14</v>
          </cell>
          <cell r="L305">
            <v>30.5244</v>
          </cell>
          <cell r="M305">
            <v>5.1548999999999996</v>
          </cell>
          <cell r="N305">
            <v>606.43089999999995</v>
          </cell>
          <cell r="O305">
            <v>28.704499999999999</v>
          </cell>
          <cell r="P305">
            <v>24.6661</v>
          </cell>
          <cell r="Q305">
            <v>336.24549999999999</v>
          </cell>
          <cell r="R305">
            <v>3.5819999999999999</v>
          </cell>
          <cell r="S305">
            <v>846.86900000000003</v>
          </cell>
          <cell r="T305">
            <v>132.535</v>
          </cell>
          <cell r="U305">
            <v>41.242899999999999</v>
          </cell>
          <cell r="V305">
            <v>216.7268</v>
          </cell>
          <cell r="W305">
            <v>244.19460000000001</v>
          </cell>
          <cell r="X305">
            <v>59.932600000000001</v>
          </cell>
          <cell r="Y305">
            <v>128.8451</v>
          </cell>
          <cell r="Z305">
            <v>2.3822999999999999</v>
          </cell>
          <cell r="AA305">
            <v>1.794</v>
          </cell>
          <cell r="AB305">
            <v>290.91989999999998</v>
          </cell>
          <cell r="AC305">
            <v>10.930899999999999</v>
          </cell>
          <cell r="AD305">
            <v>3.2199999999999999E-2</v>
          </cell>
          <cell r="AE305">
            <v>10.195</v>
          </cell>
          <cell r="AF305">
            <v>18.784800000000001</v>
          </cell>
          <cell r="AG305">
            <v>1.2309000000000001</v>
          </cell>
          <cell r="AH305">
            <v>80.327100000000002</v>
          </cell>
          <cell r="AI305">
            <v>72.810100000000006</v>
          </cell>
          <cell r="AJ305">
            <v>14.2598</v>
          </cell>
          <cell r="AK305">
            <v>50.4253</v>
          </cell>
          <cell r="AL305">
            <v>323.20710000000003</v>
          </cell>
          <cell r="AM305">
            <v>43.776600000000002</v>
          </cell>
          <cell r="AN305">
            <v>477.60309999999998</v>
          </cell>
          <cell r="AO305">
            <v>676.23260000000005</v>
          </cell>
        </row>
        <row r="306">
          <cell r="C306">
            <v>268.9228</v>
          </cell>
          <cell r="D306">
            <v>34.537100000000002</v>
          </cell>
          <cell r="E306">
            <v>757.95920000000001</v>
          </cell>
          <cell r="F306">
            <v>11.2499</v>
          </cell>
          <cell r="G306">
            <v>117.809</v>
          </cell>
          <cell r="H306">
            <v>3.5299999999999998E-2</v>
          </cell>
          <cell r="I306">
            <v>13.946899999999999</v>
          </cell>
          <cell r="J306">
            <v>63.908200000000001</v>
          </cell>
          <cell r="K306">
            <v>529.87</v>
          </cell>
          <cell r="L306">
            <v>30.3734</v>
          </cell>
          <cell r="M306">
            <v>5.1387999999999998</v>
          </cell>
          <cell r="N306">
            <v>603.43079999999998</v>
          </cell>
          <cell r="O306">
            <v>28.5625</v>
          </cell>
          <cell r="P306">
            <v>24.5441</v>
          </cell>
          <cell r="Q306">
            <v>336.19159999999999</v>
          </cell>
          <cell r="R306">
            <v>3.5802</v>
          </cell>
          <cell r="S306">
            <v>846.43769999999995</v>
          </cell>
          <cell r="T306">
            <v>132.4675</v>
          </cell>
          <cell r="U306">
            <v>41.2273</v>
          </cell>
          <cell r="V306">
            <v>215.65469999999999</v>
          </cell>
          <cell r="W306">
            <v>242.98660000000001</v>
          </cell>
          <cell r="X306">
            <v>59.553899999999999</v>
          </cell>
          <cell r="Y306">
            <v>128.59280000000001</v>
          </cell>
          <cell r="Z306">
            <v>2.3704999999999998</v>
          </cell>
          <cell r="AA306">
            <v>1.7937000000000001</v>
          </cell>
          <cell r="AB306">
            <v>289.95749999999998</v>
          </cell>
          <cell r="AC306">
            <v>10.863899999999999</v>
          </cell>
          <cell r="AD306">
            <v>3.2399999999999998E-2</v>
          </cell>
          <cell r="AE306">
            <v>10.1898</v>
          </cell>
          <cell r="AF306">
            <v>18.696300000000001</v>
          </cell>
          <cell r="AG306">
            <v>1.226</v>
          </cell>
          <cell r="AH306">
            <v>79.929699999999997</v>
          </cell>
          <cell r="AI306">
            <v>72.4499</v>
          </cell>
          <cell r="AJ306">
            <v>14.2424</v>
          </cell>
          <cell r="AK306">
            <v>49.988999999999997</v>
          </cell>
          <cell r="AL306">
            <v>322.10950000000003</v>
          </cell>
          <cell r="AM306">
            <v>43.528199999999998</v>
          </cell>
          <cell r="AN306">
            <v>475.24040000000002</v>
          </cell>
          <cell r="AO306">
            <v>674.47299999999996</v>
          </cell>
        </row>
        <row r="307">
          <cell r="C307">
            <v>269.4282</v>
          </cell>
          <cell r="D307">
            <v>34.206499999999998</v>
          </cell>
          <cell r="E307">
            <v>752.14300000000003</v>
          </cell>
          <cell r="F307">
            <v>11.244999999999999</v>
          </cell>
          <cell r="G307">
            <v>116.68129999999999</v>
          </cell>
          <cell r="H307">
            <v>3.5200000000000002E-2</v>
          </cell>
          <cell r="I307">
            <v>13.8134</v>
          </cell>
          <cell r="J307">
            <v>63.2973</v>
          </cell>
          <cell r="K307">
            <v>529.64</v>
          </cell>
          <cell r="L307">
            <v>30.082599999999999</v>
          </cell>
          <cell r="M307">
            <v>5.0736999999999997</v>
          </cell>
          <cell r="N307">
            <v>597.65440000000001</v>
          </cell>
          <cell r="O307">
            <v>28.289100000000001</v>
          </cell>
          <cell r="P307">
            <v>24.309200000000001</v>
          </cell>
          <cell r="Q307">
            <v>336.01589999999999</v>
          </cell>
          <cell r="R307">
            <v>3.5785999999999998</v>
          </cell>
          <cell r="S307">
            <v>843.37580000000003</v>
          </cell>
          <cell r="T307">
            <v>132.41</v>
          </cell>
          <cell r="U307">
            <v>41.208100000000002</v>
          </cell>
          <cell r="V307">
            <v>213.59030000000001</v>
          </cell>
          <cell r="W307">
            <v>240.66050000000001</v>
          </cell>
          <cell r="X307">
            <v>59.213900000000002</v>
          </cell>
          <cell r="Y307">
            <v>128.28870000000001</v>
          </cell>
          <cell r="Z307">
            <v>2.3477999999999999</v>
          </cell>
          <cell r="AA307">
            <v>1.7929999999999999</v>
          </cell>
          <cell r="AB307">
            <v>290.0487</v>
          </cell>
          <cell r="AC307">
            <v>10.7845</v>
          </cell>
          <cell r="AD307">
            <v>3.2899999999999999E-2</v>
          </cell>
          <cell r="AE307">
            <v>10.1854</v>
          </cell>
          <cell r="AF307">
            <v>18.719100000000001</v>
          </cell>
          <cell r="AG307">
            <v>1.2255</v>
          </cell>
          <cell r="AH307">
            <v>79.164599999999993</v>
          </cell>
          <cell r="AI307">
            <v>71.756399999999999</v>
          </cell>
          <cell r="AJ307">
            <v>14.127700000000001</v>
          </cell>
          <cell r="AK307">
            <v>49.502099999999999</v>
          </cell>
          <cell r="AL307">
            <v>318.22800000000001</v>
          </cell>
          <cell r="AM307">
            <v>43.1708</v>
          </cell>
          <cell r="AN307">
            <v>470.69110000000001</v>
          </cell>
          <cell r="AO307">
            <v>670.64350000000002</v>
          </cell>
        </row>
        <row r="308">
          <cell r="C308">
            <v>269.06479999999999</v>
          </cell>
          <cell r="D308">
            <v>34.316699999999997</v>
          </cell>
          <cell r="E308">
            <v>754.68859999999995</v>
          </cell>
          <cell r="F308">
            <v>11.2433</v>
          </cell>
          <cell r="G308">
            <v>117.0575</v>
          </cell>
          <cell r="H308">
            <v>3.5200000000000002E-2</v>
          </cell>
          <cell r="I308">
            <v>13.857900000000001</v>
          </cell>
          <cell r="J308">
            <v>63.502200000000002</v>
          </cell>
          <cell r="K308">
            <v>529.55999999999995</v>
          </cell>
          <cell r="L308">
            <v>30.179600000000001</v>
          </cell>
          <cell r="M308">
            <v>5.0585000000000004</v>
          </cell>
          <cell r="N308">
            <v>599.58130000000006</v>
          </cell>
          <cell r="O308">
            <v>28.380299999999998</v>
          </cell>
          <cell r="P308">
            <v>24.387499999999999</v>
          </cell>
          <cell r="Q308">
            <v>336.49869999999999</v>
          </cell>
          <cell r="R308">
            <v>3.5781000000000001</v>
          </cell>
          <cell r="S308">
            <v>839.23929999999996</v>
          </cell>
          <cell r="T308">
            <v>132.38999999999999</v>
          </cell>
          <cell r="U308">
            <v>41.205399999999997</v>
          </cell>
          <cell r="V308">
            <v>214.27889999999999</v>
          </cell>
          <cell r="W308">
            <v>241.43639999999999</v>
          </cell>
          <cell r="X308">
            <v>59.434699999999999</v>
          </cell>
          <cell r="Y308">
            <v>128.6146</v>
          </cell>
          <cell r="Z308">
            <v>2.3553999999999999</v>
          </cell>
          <cell r="AA308">
            <v>1.7908999999999999</v>
          </cell>
          <cell r="AB308">
            <v>289.46769999999998</v>
          </cell>
          <cell r="AC308">
            <v>10.823499999999999</v>
          </cell>
          <cell r="AD308">
            <v>3.3099999999999997E-2</v>
          </cell>
          <cell r="AE308">
            <v>10.1838</v>
          </cell>
          <cell r="AF308">
            <v>18.722100000000001</v>
          </cell>
          <cell r="AG308">
            <v>1.2253000000000001</v>
          </cell>
          <cell r="AH308">
            <v>79.419799999999995</v>
          </cell>
          <cell r="AI308">
            <v>71.987700000000004</v>
          </cell>
          <cell r="AJ308">
            <v>14.180400000000001</v>
          </cell>
          <cell r="AK308">
            <v>49.736499999999999</v>
          </cell>
          <cell r="AL308">
            <v>319.10300000000001</v>
          </cell>
          <cell r="AM308">
            <v>43.131999999999998</v>
          </cell>
          <cell r="AN308">
            <v>472.20870000000002</v>
          </cell>
          <cell r="AO308">
            <v>671.87609999999995</v>
          </cell>
        </row>
        <row r="309">
          <cell r="C309">
            <v>267.99599999999998</v>
          </cell>
          <cell r="D309">
            <v>34.205800000000004</v>
          </cell>
          <cell r="E309">
            <v>754.29719999999998</v>
          </cell>
          <cell r="F309">
            <v>11.2423</v>
          </cell>
          <cell r="G309">
            <v>116.6789</v>
          </cell>
          <cell r="H309">
            <v>3.49E-2</v>
          </cell>
          <cell r="I309">
            <v>13.8131</v>
          </cell>
          <cell r="J309">
            <v>63.295999999999999</v>
          </cell>
          <cell r="K309">
            <v>529.51</v>
          </cell>
          <cell r="L309">
            <v>30.082000000000001</v>
          </cell>
          <cell r="M309">
            <v>5.0475000000000003</v>
          </cell>
          <cell r="N309">
            <v>597.64210000000003</v>
          </cell>
          <cell r="O309">
            <v>28.288499999999999</v>
          </cell>
          <cell r="P309">
            <v>24.308700000000002</v>
          </cell>
          <cell r="Q309">
            <v>336.39330000000001</v>
          </cell>
          <cell r="R309">
            <v>3.5777999999999999</v>
          </cell>
          <cell r="S309">
            <v>839.16010000000006</v>
          </cell>
          <cell r="T309">
            <v>132.3775</v>
          </cell>
          <cell r="U309">
            <v>41.203200000000002</v>
          </cell>
          <cell r="V309">
            <v>213.58590000000001</v>
          </cell>
          <cell r="W309">
            <v>240.65559999999999</v>
          </cell>
          <cell r="X309">
            <v>59.212699999999998</v>
          </cell>
          <cell r="Y309">
            <v>127.6874</v>
          </cell>
          <cell r="Z309">
            <v>2.3477000000000001</v>
          </cell>
          <cell r="AA309">
            <v>1.7895000000000001</v>
          </cell>
          <cell r="AB309">
            <v>289.91770000000002</v>
          </cell>
          <cell r="AC309">
            <v>10.805099999999999</v>
          </cell>
          <cell r="AD309">
            <v>3.2800000000000003E-2</v>
          </cell>
          <cell r="AE309">
            <v>10.1829</v>
          </cell>
          <cell r="AF309">
            <v>18.636399999999998</v>
          </cell>
          <cell r="AG309">
            <v>1.2252000000000001</v>
          </cell>
          <cell r="AH309">
            <v>79.162899999999993</v>
          </cell>
          <cell r="AI309">
            <v>71.754900000000006</v>
          </cell>
          <cell r="AJ309">
            <v>14.121</v>
          </cell>
          <cell r="AK309">
            <v>49.817</v>
          </cell>
          <cell r="AL309">
            <v>318.47989999999999</v>
          </cell>
          <cell r="AM309">
            <v>42.961100000000002</v>
          </cell>
          <cell r="AN309">
            <v>470.6814</v>
          </cell>
          <cell r="AO309">
            <v>671.03110000000004</v>
          </cell>
        </row>
        <row r="310">
          <cell r="C310">
            <v>265.53949999999998</v>
          </cell>
          <cell r="D310">
            <v>34.285899999999998</v>
          </cell>
          <cell r="E310">
            <v>756.79179999999997</v>
          </cell>
          <cell r="F310">
            <v>11.2408</v>
          </cell>
          <cell r="G310">
            <v>116.9522</v>
          </cell>
          <cell r="H310">
            <v>3.5000000000000003E-2</v>
          </cell>
          <cell r="I310">
            <v>13.845499999999999</v>
          </cell>
          <cell r="J310">
            <v>63.442500000000003</v>
          </cell>
          <cell r="K310">
            <v>529.44000000000005</v>
          </cell>
          <cell r="L310">
            <v>30.1525</v>
          </cell>
          <cell r="M310">
            <v>5.0641999999999996</v>
          </cell>
          <cell r="N310">
            <v>599.0421</v>
          </cell>
          <cell r="O310">
            <v>28.354800000000001</v>
          </cell>
          <cell r="P310">
            <v>24.365600000000001</v>
          </cell>
          <cell r="Q310">
            <v>336.3399</v>
          </cell>
          <cell r="R310">
            <v>3.5773000000000001</v>
          </cell>
          <cell r="S310">
            <v>840.38099999999997</v>
          </cell>
          <cell r="T310">
            <v>132.36000000000001</v>
          </cell>
          <cell r="U310">
            <v>41.193899999999999</v>
          </cell>
          <cell r="V310">
            <v>214.08619999999999</v>
          </cell>
          <cell r="W310">
            <v>241.2193</v>
          </cell>
          <cell r="X310">
            <v>59.325200000000002</v>
          </cell>
          <cell r="Y310">
            <v>129.27359999999999</v>
          </cell>
          <cell r="Z310">
            <v>2.3532000000000002</v>
          </cell>
          <cell r="AA310">
            <v>1.7867999999999999</v>
          </cell>
          <cell r="AB310">
            <v>289.49130000000002</v>
          </cell>
          <cell r="AC310">
            <v>10.804600000000001</v>
          </cell>
          <cell r="AD310">
            <v>3.2899999999999999E-2</v>
          </cell>
          <cell r="AE310">
            <v>10.1815</v>
          </cell>
          <cell r="AF310">
            <v>18.649100000000001</v>
          </cell>
          <cell r="AG310">
            <v>1.2250000000000001</v>
          </cell>
          <cell r="AH310">
            <v>79.348399999999998</v>
          </cell>
          <cell r="AI310">
            <v>71.923000000000002</v>
          </cell>
          <cell r="AJ310">
            <v>14.014099999999999</v>
          </cell>
          <cell r="AK310">
            <v>50.022199999999998</v>
          </cell>
          <cell r="AL310">
            <v>319.94029999999998</v>
          </cell>
          <cell r="AM310">
            <v>43.183900000000001</v>
          </cell>
          <cell r="AN310">
            <v>471.78399999999999</v>
          </cell>
          <cell r="AO310">
            <v>671.99839999999995</v>
          </cell>
        </row>
        <row r="311">
          <cell r="C311">
            <v>265.53949999999998</v>
          </cell>
          <cell r="D311">
            <v>34.285899999999998</v>
          </cell>
          <cell r="E311">
            <v>756.79179999999997</v>
          </cell>
          <cell r="F311">
            <v>11.2408</v>
          </cell>
          <cell r="G311">
            <v>116.9522</v>
          </cell>
          <cell r="H311">
            <v>3.5000000000000003E-2</v>
          </cell>
          <cell r="I311">
            <v>13.845499999999999</v>
          </cell>
          <cell r="J311">
            <v>63.442500000000003</v>
          </cell>
          <cell r="K311">
            <v>529.44000000000005</v>
          </cell>
          <cell r="L311">
            <v>30.1525</v>
          </cell>
          <cell r="M311">
            <v>5.0641999999999996</v>
          </cell>
          <cell r="N311">
            <v>599.0421</v>
          </cell>
          <cell r="O311">
            <v>28.354800000000001</v>
          </cell>
          <cell r="P311">
            <v>24.365600000000001</v>
          </cell>
          <cell r="Q311">
            <v>336.3399</v>
          </cell>
          <cell r="R311">
            <v>3.5773000000000001</v>
          </cell>
          <cell r="S311">
            <v>840.38099999999997</v>
          </cell>
          <cell r="T311">
            <v>132.36000000000001</v>
          </cell>
          <cell r="U311">
            <v>41.193899999999999</v>
          </cell>
          <cell r="V311">
            <v>214.08619999999999</v>
          </cell>
          <cell r="W311">
            <v>241.2193</v>
          </cell>
          <cell r="X311">
            <v>59.325200000000002</v>
          </cell>
          <cell r="Y311">
            <v>129.27359999999999</v>
          </cell>
          <cell r="Z311">
            <v>2.3532000000000002</v>
          </cell>
          <cell r="AA311">
            <v>1.7867999999999999</v>
          </cell>
          <cell r="AB311">
            <v>289.49130000000002</v>
          </cell>
          <cell r="AC311">
            <v>10.804600000000001</v>
          </cell>
          <cell r="AD311">
            <v>3.2899999999999999E-2</v>
          </cell>
          <cell r="AE311">
            <v>10.1815</v>
          </cell>
          <cell r="AF311">
            <v>18.649100000000001</v>
          </cell>
          <cell r="AG311">
            <v>1.2250000000000001</v>
          </cell>
          <cell r="AH311">
            <v>79.348399999999998</v>
          </cell>
          <cell r="AI311">
            <v>71.923000000000002</v>
          </cell>
          <cell r="AJ311">
            <v>14.014099999999999</v>
          </cell>
          <cell r="AK311">
            <v>50.022199999999998</v>
          </cell>
          <cell r="AL311">
            <v>319.94029999999998</v>
          </cell>
          <cell r="AM311">
            <v>43.183900000000001</v>
          </cell>
          <cell r="AN311">
            <v>471.78399999999999</v>
          </cell>
          <cell r="AO311">
            <v>671.99839999999995</v>
          </cell>
        </row>
        <row r="312">
          <cell r="C312">
            <v>265.53949999999998</v>
          </cell>
          <cell r="D312">
            <v>34.285899999999998</v>
          </cell>
          <cell r="E312">
            <v>756.79179999999997</v>
          </cell>
          <cell r="F312">
            <v>11.2408</v>
          </cell>
          <cell r="G312">
            <v>116.9522</v>
          </cell>
          <cell r="H312">
            <v>3.5000000000000003E-2</v>
          </cell>
          <cell r="I312">
            <v>13.845499999999999</v>
          </cell>
          <cell r="J312">
            <v>63.442500000000003</v>
          </cell>
          <cell r="K312">
            <v>529.44000000000005</v>
          </cell>
          <cell r="L312">
            <v>30.1525</v>
          </cell>
          <cell r="M312">
            <v>5.0641999999999996</v>
          </cell>
          <cell r="N312">
            <v>599.0421</v>
          </cell>
          <cell r="O312">
            <v>28.354800000000001</v>
          </cell>
          <cell r="P312">
            <v>24.365600000000001</v>
          </cell>
          <cell r="Q312">
            <v>336.3399</v>
          </cell>
          <cell r="R312">
            <v>3.5773000000000001</v>
          </cell>
          <cell r="S312">
            <v>840.38099999999997</v>
          </cell>
          <cell r="T312">
            <v>132.36000000000001</v>
          </cell>
          <cell r="U312">
            <v>41.193899999999999</v>
          </cell>
          <cell r="V312">
            <v>214.08619999999999</v>
          </cell>
          <cell r="W312">
            <v>241.2193</v>
          </cell>
          <cell r="X312">
            <v>59.325200000000002</v>
          </cell>
          <cell r="Y312">
            <v>129.27359999999999</v>
          </cell>
          <cell r="Z312">
            <v>2.3532000000000002</v>
          </cell>
          <cell r="AA312">
            <v>1.7867999999999999</v>
          </cell>
          <cell r="AB312">
            <v>289.49130000000002</v>
          </cell>
          <cell r="AC312">
            <v>10.804600000000001</v>
          </cell>
          <cell r="AD312">
            <v>3.2899999999999999E-2</v>
          </cell>
          <cell r="AE312">
            <v>10.1815</v>
          </cell>
          <cell r="AF312">
            <v>18.649100000000001</v>
          </cell>
          <cell r="AG312">
            <v>1.2250000000000001</v>
          </cell>
          <cell r="AH312">
            <v>79.348399999999998</v>
          </cell>
          <cell r="AI312">
            <v>71.923000000000002</v>
          </cell>
          <cell r="AJ312">
            <v>14.014099999999999</v>
          </cell>
          <cell r="AK312">
            <v>50.022199999999998</v>
          </cell>
          <cell r="AL312">
            <v>319.94029999999998</v>
          </cell>
          <cell r="AM312">
            <v>43.183900000000001</v>
          </cell>
          <cell r="AN312">
            <v>471.78399999999999</v>
          </cell>
          <cell r="AO312">
            <v>671.99839999999995</v>
          </cell>
        </row>
        <row r="313">
          <cell r="C313">
            <v>267.34750000000003</v>
          </cell>
          <cell r="D313">
            <v>34.647599999999997</v>
          </cell>
          <cell r="E313">
            <v>767.73059999999998</v>
          </cell>
          <cell r="F313">
            <v>11.236000000000001</v>
          </cell>
          <cell r="G313">
            <v>118.1859</v>
          </cell>
          <cell r="H313">
            <v>3.49E-2</v>
          </cell>
          <cell r="I313">
            <v>13.9915</v>
          </cell>
          <cell r="J313">
            <v>64.081599999999995</v>
          </cell>
          <cell r="K313">
            <v>529.44000000000005</v>
          </cell>
          <cell r="L313">
            <v>30.470600000000001</v>
          </cell>
          <cell r="M313">
            <v>5.0784000000000002</v>
          </cell>
          <cell r="N313">
            <v>605.36120000000005</v>
          </cell>
          <cell r="O313">
            <v>28.6539</v>
          </cell>
          <cell r="P313">
            <v>24.622599999999998</v>
          </cell>
          <cell r="Q313">
            <v>335.7706</v>
          </cell>
          <cell r="R313">
            <v>3.5749</v>
          </cell>
          <cell r="S313">
            <v>840.38099999999997</v>
          </cell>
          <cell r="T313">
            <v>132.36000000000001</v>
          </cell>
          <cell r="U313">
            <v>41.186799999999998</v>
          </cell>
          <cell r="V313">
            <v>216.34460000000001</v>
          </cell>
          <cell r="W313">
            <v>243.76390000000001</v>
          </cell>
          <cell r="X313">
            <v>59.834400000000002</v>
          </cell>
          <cell r="Y313">
            <v>129.27350000000001</v>
          </cell>
          <cell r="Z313">
            <v>2.3780999999999999</v>
          </cell>
          <cell r="AA313">
            <v>1.7838000000000001</v>
          </cell>
          <cell r="AB313">
            <v>288.9984</v>
          </cell>
          <cell r="AC313">
            <v>10.927899999999999</v>
          </cell>
          <cell r="AD313">
            <v>3.3000000000000002E-2</v>
          </cell>
          <cell r="AE313">
            <v>10.1815</v>
          </cell>
          <cell r="AF313">
            <v>18.770099999999999</v>
          </cell>
          <cell r="AG313">
            <v>1.2250000000000001</v>
          </cell>
          <cell r="AH313">
            <v>80.185400000000001</v>
          </cell>
          <cell r="AI313">
            <v>72.681700000000006</v>
          </cell>
          <cell r="AJ313">
            <v>14.2117</v>
          </cell>
          <cell r="AK313">
            <v>50.322000000000003</v>
          </cell>
          <cell r="AL313">
            <v>323.49079999999998</v>
          </cell>
          <cell r="AM313">
            <v>43.365499999999997</v>
          </cell>
          <cell r="AN313">
            <v>476.76069999999999</v>
          </cell>
          <cell r="AO313">
            <v>674.57820000000004</v>
          </cell>
        </row>
        <row r="314">
          <cell r="C314">
            <v>269.32029999999997</v>
          </cell>
          <cell r="D314">
            <v>34.869900000000001</v>
          </cell>
          <cell r="E314">
            <v>769.93089999999995</v>
          </cell>
          <cell r="F314">
            <v>11.234500000000001</v>
          </cell>
          <cell r="G314">
            <v>118.94450000000001</v>
          </cell>
          <cell r="H314">
            <v>3.49E-2</v>
          </cell>
          <cell r="I314">
            <v>14.081300000000001</v>
          </cell>
          <cell r="J314">
            <v>64.487700000000004</v>
          </cell>
          <cell r="K314">
            <v>529.37</v>
          </cell>
          <cell r="L314">
            <v>30.6661</v>
          </cell>
          <cell r="M314">
            <v>5.0979999999999999</v>
          </cell>
          <cell r="N314">
            <v>609.24699999999996</v>
          </cell>
          <cell r="O314">
            <v>28.837800000000001</v>
          </cell>
          <cell r="P314">
            <v>24.7807</v>
          </cell>
          <cell r="Q314">
            <v>335.98559999999998</v>
          </cell>
          <cell r="R314">
            <v>3.5743999999999998</v>
          </cell>
          <cell r="S314">
            <v>841.60569999999996</v>
          </cell>
          <cell r="T314">
            <v>132.3425</v>
          </cell>
          <cell r="U314">
            <v>41.174999999999997</v>
          </cell>
          <cell r="V314">
            <v>217.73330000000001</v>
          </cell>
          <cell r="W314">
            <v>245.32859999999999</v>
          </cell>
          <cell r="X314">
            <v>60.169400000000003</v>
          </cell>
          <cell r="Y314">
            <v>128.9564</v>
          </cell>
          <cell r="Z314">
            <v>2.3933</v>
          </cell>
          <cell r="AA314">
            <v>1.7824</v>
          </cell>
          <cell r="AB314">
            <v>290.51889999999997</v>
          </cell>
          <cell r="AC314">
            <v>10.969799999999999</v>
          </cell>
          <cell r="AD314">
            <v>3.3099999999999997E-2</v>
          </cell>
          <cell r="AE314">
            <v>10.180199999999999</v>
          </cell>
          <cell r="AF314">
            <v>18.7181</v>
          </cell>
          <cell r="AG314">
            <v>1.2248000000000001</v>
          </cell>
          <cell r="AH314">
            <v>80.700100000000006</v>
          </cell>
          <cell r="AI314">
            <v>73.148200000000003</v>
          </cell>
          <cell r="AJ314">
            <v>14.2727</v>
          </cell>
          <cell r="AK314">
            <v>50.069000000000003</v>
          </cell>
          <cell r="AL314">
            <v>326.34219999999999</v>
          </cell>
          <cell r="AM314">
            <v>43.4542</v>
          </cell>
          <cell r="AN314">
            <v>479.82100000000003</v>
          </cell>
          <cell r="AO314">
            <v>676.5752</v>
          </cell>
        </row>
        <row r="315">
          <cell r="C315">
            <v>267.67985806451611</v>
          </cell>
          <cell r="D315">
            <v>34.945448387096768</v>
          </cell>
          <cell r="E315">
            <v>770.86483548387082</v>
          </cell>
          <cell r="F315">
            <v>11.301522580645162</v>
          </cell>
          <cell r="G315">
            <v>119.20200967741937</v>
          </cell>
          <cell r="H315">
            <v>3.549677419354838E-2</v>
          </cell>
          <cell r="I315">
            <v>14.111806451612903</v>
          </cell>
          <cell r="J315">
            <v>64.663503225806451</v>
          </cell>
          <cell r="K315">
            <v>531.02870967741933</v>
          </cell>
          <cell r="L315">
            <v>30.732535483870976</v>
          </cell>
          <cell r="M315">
            <v>5.1856483870967738</v>
          </cell>
          <cell r="N315">
            <v>610.5658709677416</v>
          </cell>
          <cell r="O315">
            <v>28.900251612903229</v>
          </cell>
          <cell r="P315">
            <v>24.834325806451616</v>
          </cell>
          <cell r="Q315">
            <v>338.25428387096775</v>
          </cell>
          <cell r="R315">
            <v>3.590038709677418</v>
          </cell>
          <cell r="S315">
            <v>850.03552258064519</v>
          </cell>
          <cell r="T315">
            <v>132.75717741935483</v>
          </cell>
          <cell r="U315">
            <v>41.300299999999986</v>
          </cell>
          <cell r="V315">
            <v>218.2046096774194</v>
          </cell>
          <cell r="W315">
            <v>245.85965161290312</v>
          </cell>
          <cell r="X315">
            <v>60.12077096774194</v>
          </cell>
          <cell r="Y315">
            <v>128.37127741935481</v>
          </cell>
          <cell r="Z315">
            <v>2.3985258064516133</v>
          </cell>
          <cell r="AA315">
            <v>1.7979129032258063</v>
          </cell>
          <cell r="AB315">
            <v>293.53583548387098</v>
          </cell>
          <cell r="AC315">
            <v>11.031148387096776</v>
          </cell>
          <cell r="AD315">
            <v>3.2977419354838715E-2</v>
          </cell>
          <cell r="AE315">
            <v>10.212083870967742</v>
          </cell>
          <cell r="AF315">
            <v>18.839416129032262</v>
          </cell>
          <cell r="AG315">
            <v>1.2349516129032261</v>
          </cell>
          <cell r="AH315">
            <v>80.874799999999979</v>
          </cell>
          <cell r="AI315">
            <v>73.306580645161276</v>
          </cell>
          <cell r="AJ315">
            <v>14.324074193548382</v>
          </cell>
          <cell r="AK315">
            <v>50.236674193548396</v>
          </cell>
          <cell r="AL315">
            <v>324.93604193548379</v>
          </cell>
          <cell r="AM315">
            <v>43.817122580645162</v>
          </cell>
          <cell r="AN315">
            <v>480.85969677419354</v>
          </cell>
          <cell r="AO315">
            <v>679.05337096774178</v>
          </cell>
        </row>
        <row r="316">
          <cell r="C316">
            <v>266.77980000000002</v>
          </cell>
          <cell r="D316">
            <v>34.785299999999999</v>
          </cell>
          <cell r="E316">
            <v>770.41099999999994</v>
          </cell>
          <cell r="F316">
            <v>11.234500000000001</v>
          </cell>
          <cell r="G316">
            <v>118.6558</v>
          </cell>
          <cell r="H316">
            <v>3.49E-2</v>
          </cell>
          <cell r="I316">
            <v>14.0471</v>
          </cell>
          <cell r="J316">
            <v>64.306100000000001</v>
          </cell>
          <cell r="K316">
            <v>529.37</v>
          </cell>
          <cell r="L316">
            <v>30.591699999999999</v>
          </cell>
          <cell r="M316">
            <v>5.0964</v>
          </cell>
          <cell r="N316">
            <v>607.76819999999998</v>
          </cell>
          <cell r="O316">
            <v>28.767800000000001</v>
          </cell>
          <cell r="P316">
            <v>24.720500000000001</v>
          </cell>
          <cell r="Q316">
            <v>333.62819999999999</v>
          </cell>
          <cell r="R316">
            <v>3.5743999999999998</v>
          </cell>
          <cell r="S316">
            <v>845.63900000000001</v>
          </cell>
          <cell r="T316">
            <v>132.3425</v>
          </cell>
          <cell r="U316">
            <v>41.162799999999997</v>
          </cell>
          <cell r="V316">
            <v>217.20480000000001</v>
          </cell>
          <cell r="W316">
            <v>244.73310000000001</v>
          </cell>
          <cell r="X316">
            <v>59.843299999999999</v>
          </cell>
          <cell r="Y316">
            <v>129.19200000000001</v>
          </cell>
          <cell r="Z316">
            <v>2.3875000000000002</v>
          </cell>
          <cell r="AA316">
            <v>1.7836000000000001</v>
          </cell>
          <cell r="AB316">
            <v>290.49970000000002</v>
          </cell>
          <cell r="AC316">
            <v>10.974600000000001</v>
          </cell>
          <cell r="AD316">
            <v>3.3300000000000003E-2</v>
          </cell>
          <cell r="AE316">
            <v>10.180199999999999</v>
          </cell>
          <cell r="AF316">
            <v>18.7532</v>
          </cell>
          <cell r="AG316">
            <v>1.2248000000000001</v>
          </cell>
          <cell r="AH316">
            <v>80.504199999999997</v>
          </cell>
          <cell r="AI316">
            <v>72.970699999999994</v>
          </cell>
          <cell r="AJ316">
            <v>14.237299999999999</v>
          </cell>
          <cell r="AK316">
            <v>49.796799999999998</v>
          </cell>
          <cell r="AL316">
            <v>326.01580000000001</v>
          </cell>
          <cell r="AM316">
            <v>43.368299999999998</v>
          </cell>
          <cell r="AN316">
            <v>478.65640000000002</v>
          </cell>
          <cell r="AO316">
            <v>676.5752</v>
          </cell>
        </row>
        <row r="317">
          <cell r="C317">
            <v>270.83280000000002</v>
          </cell>
          <cell r="D317">
            <v>34.996899999999997</v>
          </cell>
          <cell r="E317">
            <v>775.97149999999999</v>
          </cell>
          <cell r="F317">
            <v>11.234500000000001</v>
          </cell>
          <cell r="G317">
            <v>119.3776</v>
          </cell>
          <cell r="H317">
            <v>3.49E-2</v>
          </cell>
          <cell r="I317">
            <v>14.1326</v>
          </cell>
          <cell r="J317">
            <v>64.656499999999994</v>
          </cell>
          <cell r="K317">
            <v>529.37</v>
          </cell>
          <cell r="L317">
            <v>30.777799999999999</v>
          </cell>
          <cell r="M317">
            <v>5.0734000000000004</v>
          </cell>
          <cell r="N317">
            <v>611.46510000000001</v>
          </cell>
          <cell r="O317">
            <v>28.942799999999998</v>
          </cell>
          <cell r="P317">
            <v>24.870899999999999</v>
          </cell>
          <cell r="Q317">
            <v>332.43680000000001</v>
          </cell>
          <cell r="R317">
            <v>3.5743999999999998</v>
          </cell>
          <cell r="S317">
            <v>846.99199999999996</v>
          </cell>
          <cell r="T317">
            <v>132.3425</v>
          </cell>
          <cell r="U317">
            <v>41.1586</v>
          </cell>
          <cell r="V317">
            <v>218.52600000000001</v>
          </cell>
          <cell r="W317">
            <v>246.2218</v>
          </cell>
          <cell r="X317">
            <v>60.309100000000001</v>
          </cell>
          <cell r="Y317">
            <v>129.75720000000001</v>
          </cell>
          <cell r="Z317">
            <v>2.4020999999999999</v>
          </cell>
          <cell r="AA317">
            <v>1.7824</v>
          </cell>
          <cell r="AB317">
            <v>289.63010000000003</v>
          </cell>
          <cell r="AC317">
            <v>11.0616</v>
          </cell>
          <cell r="AD317">
            <v>3.3700000000000001E-2</v>
          </cell>
          <cell r="AE317">
            <v>10.180199999999999</v>
          </cell>
          <cell r="AF317">
            <v>18.875399999999999</v>
          </cell>
          <cell r="AG317">
            <v>0.77749999999999997</v>
          </cell>
          <cell r="AH317">
            <v>80.993899999999996</v>
          </cell>
          <cell r="AI317">
            <v>73.414599999999993</v>
          </cell>
          <cell r="AJ317">
            <v>14.320399999999999</v>
          </cell>
          <cell r="AK317">
            <v>50.241799999999998</v>
          </cell>
          <cell r="AL317">
            <v>327.041</v>
          </cell>
          <cell r="AM317">
            <v>43.494199999999999</v>
          </cell>
          <cell r="AN317">
            <v>481.56790000000001</v>
          </cell>
          <cell r="AO317">
            <v>678.12130000000002</v>
          </cell>
        </row>
        <row r="318">
          <cell r="C318">
            <v>268.39</v>
          </cell>
          <cell r="D318">
            <v>34.8431</v>
          </cell>
          <cell r="E318">
            <v>775.43560000000002</v>
          </cell>
          <cell r="F318">
            <v>11.235799999999999</v>
          </cell>
          <cell r="G318">
            <v>118.85299999999999</v>
          </cell>
          <cell r="H318">
            <v>3.49E-2</v>
          </cell>
          <cell r="I318">
            <v>14.070499999999999</v>
          </cell>
          <cell r="J318">
            <v>64.370599999999996</v>
          </cell>
          <cell r="K318">
            <v>529.42999999999995</v>
          </cell>
          <cell r="L318">
            <v>30.642600000000002</v>
          </cell>
          <cell r="M318">
            <v>5.0622999999999996</v>
          </cell>
          <cell r="N318">
            <v>608.77819999999997</v>
          </cell>
          <cell r="O318">
            <v>28.8156</v>
          </cell>
          <cell r="P318">
            <v>24.761600000000001</v>
          </cell>
          <cell r="Q318">
            <v>331.4794</v>
          </cell>
          <cell r="R318">
            <v>3.5748000000000002</v>
          </cell>
          <cell r="S318">
            <v>844.38599999999997</v>
          </cell>
          <cell r="T318">
            <v>132.35749999999999</v>
          </cell>
          <cell r="U318">
            <v>41.165199999999999</v>
          </cell>
          <cell r="V318">
            <v>217.56569999999999</v>
          </cell>
          <cell r="W318">
            <v>245.13980000000001</v>
          </cell>
          <cell r="X318">
            <v>60.1646</v>
          </cell>
          <cell r="Y318">
            <v>128.88489999999999</v>
          </cell>
          <cell r="Z318">
            <v>2.3915000000000002</v>
          </cell>
          <cell r="AA318">
            <v>1.7807999999999999</v>
          </cell>
          <cell r="AB318">
            <v>289.31439999999998</v>
          </cell>
          <cell r="AC318">
            <v>11.015499999999999</v>
          </cell>
          <cell r="AD318">
            <v>3.3799999999999997E-2</v>
          </cell>
          <cell r="AE318">
            <v>10.1813</v>
          </cell>
          <cell r="AF318">
            <v>18.8094</v>
          </cell>
          <cell r="AG318">
            <v>0.77749999999999997</v>
          </cell>
          <cell r="AH318">
            <v>80.638000000000005</v>
          </cell>
          <cell r="AI318">
            <v>73.091999999999999</v>
          </cell>
          <cell r="AJ318">
            <v>14.299200000000001</v>
          </cell>
          <cell r="AK318">
            <v>50.290700000000001</v>
          </cell>
          <cell r="AL318">
            <v>325.25049999999999</v>
          </cell>
          <cell r="AM318">
            <v>43.566699999999997</v>
          </cell>
          <cell r="AN318">
            <v>479.45179999999999</v>
          </cell>
          <cell r="AO318">
            <v>677.44060000000002</v>
          </cell>
        </row>
        <row r="319">
          <cell r="C319">
            <v>268.39</v>
          </cell>
          <cell r="D319">
            <v>34.8431</v>
          </cell>
          <cell r="E319">
            <v>775.43560000000002</v>
          </cell>
          <cell r="F319">
            <v>11.235799999999999</v>
          </cell>
          <cell r="G319">
            <v>118.85299999999999</v>
          </cell>
          <cell r="H319">
            <v>3.49E-2</v>
          </cell>
          <cell r="I319">
            <v>14.070499999999999</v>
          </cell>
          <cell r="J319">
            <v>64.370599999999996</v>
          </cell>
          <cell r="K319">
            <v>529.42999999999995</v>
          </cell>
          <cell r="L319">
            <v>30.642600000000002</v>
          </cell>
          <cell r="M319">
            <v>5.0622999999999996</v>
          </cell>
          <cell r="N319">
            <v>608.77819999999997</v>
          </cell>
          <cell r="O319">
            <v>28.8156</v>
          </cell>
          <cell r="P319">
            <v>24.761600000000001</v>
          </cell>
          <cell r="Q319">
            <v>331.4794</v>
          </cell>
          <cell r="R319">
            <v>3.5748000000000002</v>
          </cell>
          <cell r="S319">
            <v>844.38599999999997</v>
          </cell>
          <cell r="T319">
            <v>132.35749999999999</v>
          </cell>
          <cell r="U319">
            <v>41.165199999999999</v>
          </cell>
          <cell r="V319">
            <v>217.56569999999999</v>
          </cell>
          <cell r="W319">
            <v>245.13980000000001</v>
          </cell>
          <cell r="X319">
            <v>60.1646</v>
          </cell>
          <cell r="Y319">
            <v>128.88489999999999</v>
          </cell>
          <cell r="Z319">
            <v>2.3915000000000002</v>
          </cell>
          <cell r="AA319">
            <v>1.7807999999999999</v>
          </cell>
          <cell r="AB319">
            <v>289.31439999999998</v>
          </cell>
          <cell r="AC319">
            <v>11.015499999999999</v>
          </cell>
          <cell r="AD319">
            <v>3.3799999999999997E-2</v>
          </cell>
          <cell r="AE319">
            <v>10.1813</v>
          </cell>
          <cell r="AF319">
            <v>18.8094</v>
          </cell>
          <cell r="AG319">
            <v>0.77749999999999997</v>
          </cell>
          <cell r="AH319">
            <v>80.638000000000005</v>
          </cell>
          <cell r="AI319">
            <v>73.091999999999999</v>
          </cell>
          <cell r="AJ319">
            <v>14.299200000000001</v>
          </cell>
          <cell r="AK319">
            <v>50.290700000000001</v>
          </cell>
          <cell r="AL319">
            <v>325.25049999999999</v>
          </cell>
          <cell r="AM319">
            <v>43.566699999999997</v>
          </cell>
          <cell r="AN319">
            <v>479.45179999999999</v>
          </cell>
          <cell r="AO319">
            <v>677.44060000000002</v>
          </cell>
        </row>
        <row r="320">
          <cell r="C320">
            <v>268.39</v>
          </cell>
          <cell r="D320">
            <v>34.8431</v>
          </cell>
          <cell r="E320">
            <v>775.43560000000002</v>
          </cell>
          <cell r="F320">
            <v>11.235799999999999</v>
          </cell>
          <cell r="G320">
            <v>118.85299999999999</v>
          </cell>
          <cell r="H320">
            <v>3.49E-2</v>
          </cell>
          <cell r="I320">
            <v>14.070499999999999</v>
          </cell>
          <cell r="J320">
            <v>64.370599999999996</v>
          </cell>
          <cell r="K320">
            <v>529.42999999999995</v>
          </cell>
          <cell r="L320">
            <v>30.642600000000002</v>
          </cell>
          <cell r="M320">
            <v>5.0622999999999996</v>
          </cell>
          <cell r="N320">
            <v>608.77819999999997</v>
          </cell>
          <cell r="O320">
            <v>28.8156</v>
          </cell>
          <cell r="P320">
            <v>24.761600000000001</v>
          </cell>
          <cell r="Q320">
            <v>331.4794</v>
          </cell>
          <cell r="R320">
            <v>3.5748000000000002</v>
          </cell>
          <cell r="S320">
            <v>844.38599999999997</v>
          </cell>
          <cell r="T320">
            <v>132.35749999999999</v>
          </cell>
          <cell r="U320">
            <v>41.165199999999999</v>
          </cell>
          <cell r="V320">
            <v>217.56569999999999</v>
          </cell>
          <cell r="W320">
            <v>245.13980000000001</v>
          </cell>
          <cell r="X320">
            <v>60.1646</v>
          </cell>
          <cell r="Y320">
            <v>128.88489999999999</v>
          </cell>
          <cell r="Z320">
            <v>2.3915000000000002</v>
          </cell>
          <cell r="AA320">
            <v>1.7807999999999999</v>
          </cell>
          <cell r="AB320">
            <v>289.31439999999998</v>
          </cell>
          <cell r="AC320">
            <v>11.015499999999999</v>
          </cell>
          <cell r="AD320">
            <v>3.3799999999999997E-2</v>
          </cell>
          <cell r="AE320">
            <v>10.1813</v>
          </cell>
          <cell r="AF320">
            <v>18.8094</v>
          </cell>
          <cell r="AG320">
            <v>0.77749999999999997</v>
          </cell>
          <cell r="AH320">
            <v>80.638000000000005</v>
          </cell>
          <cell r="AI320">
            <v>73.091999999999999</v>
          </cell>
          <cell r="AJ320">
            <v>14.299200000000001</v>
          </cell>
          <cell r="AK320">
            <v>50.290700000000001</v>
          </cell>
          <cell r="AL320">
            <v>325.25049999999999</v>
          </cell>
          <cell r="AM320">
            <v>43.566699999999997</v>
          </cell>
          <cell r="AN320">
            <v>479.45179999999999</v>
          </cell>
          <cell r="AO320">
            <v>677.44060000000002</v>
          </cell>
        </row>
        <row r="321">
          <cell r="C321">
            <v>268.82490000000001</v>
          </cell>
          <cell r="D321">
            <v>34.510800000000003</v>
          </cell>
          <cell r="E321">
            <v>770.6576</v>
          </cell>
          <cell r="F321">
            <v>11.2204</v>
          </cell>
          <cell r="G321">
            <v>117.7195</v>
          </cell>
          <cell r="H321">
            <v>3.4700000000000002E-2</v>
          </cell>
          <cell r="I321">
            <v>13.936299999999999</v>
          </cell>
          <cell r="J321">
            <v>63.759300000000003</v>
          </cell>
          <cell r="K321">
            <v>529.94000000000005</v>
          </cell>
          <cell r="L321">
            <v>30.350300000000001</v>
          </cell>
          <cell r="M321">
            <v>5.0193000000000003</v>
          </cell>
          <cell r="N321">
            <v>602.97220000000004</v>
          </cell>
          <cell r="O321">
            <v>28.540800000000001</v>
          </cell>
          <cell r="P321">
            <v>24.525500000000001</v>
          </cell>
          <cell r="Q321">
            <v>332.73489999999998</v>
          </cell>
          <cell r="R321">
            <v>3.5733999999999999</v>
          </cell>
          <cell r="S321">
            <v>846.54949999999997</v>
          </cell>
          <cell r="T321">
            <v>132.48500000000001</v>
          </cell>
          <cell r="U321">
            <v>41.2119</v>
          </cell>
          <cell r="V321">
            <v>215.49080000000001</v>
          </cell>
          <cell r="W321">
            <v>242.80189999999999</v>
          </cell>
          <cell r="X321">
            <v>59.722000000000001</v>
          </cell>
          <cell r="Y321">
            <v>128.88919999999999</v>
          </cell>
          <cell r="Z321">
            <v>2.3687</v>
          </cell>
          <cell r="AA321">
            <v>1.7819</v>
          </cell>
          <cell r="AB321">
            <v>290.89080000000001</v>
          </cell>
          <cell r="AC321">
            <v>10.9495</v>
          </cell>
          <cell r="AD321">
            <v>3.4000000000000002E-2</v>
          </cell>
          <cell r="AE321">
            <v>10.1912</v>
          </cell>
          <cell r="AF321">
            <v>18.737300000000001</v>
          </cell>
          <cell r="AG321">
            <v>0.77729999999999999</v>
          </cell>
          <cell r="AH321">
            <v>79.869</v>
          </cell>
          <cell r="AI321">
            <v>72.394900000000007</v>
          </cell>
          <cell r="AJ321">
            <v>14.195</v>
          </cell>
          <cell r="AK321">
            <v>49.925800000000002</v>
          </cell>
          <cell r="AL321">
            <v>322.76170000000002</v>
          </cell>
          <cell r="AM321">
            <v>43.447299999999998</v>
          </cell>
          <cell r="AN321">
            <v>474.87920000000003</v>
          </cell>
          <cell r="AO321">
            <v>674.70550000000003</v>
          </cell>
        </row>
        <row r="322">
          <cell r="C322">
            <v>271.75369999999998</v>
          </cell>
          <cell r="D322">
            <v>34.5017</v>
          </cell>
          <cell r="E322">
            <v>771.70640000000003</v>
          </cell>
          <cell r="F322">
            <v>11.2174</v>
          </cell>
          <cell r="G322">
            <v>117.6884</v>
          </cell>
          <cell r="H322">
            <v>3.4700000000000002E-2</v>
          </cell>
          <cell r="I322">
            <v>13.932600000000001</v>
          </cell>
          <cell r="J322">
            <v>63.744199999999999</v>
          </cell>
          <cell r="K322">
            <v>529.79999999999995</v>
          </cell>
          <cell r="L322">
            <v>30.342300000000002</v>
          </cell>
          <cell r="M322">
            <v>4.9880000000000004</v>
          </cell>
          <cell r="N322">
            <v>602.81299999999999</v>
          </cell>
          <cell r="O322">
            <v>28.533300000000001</v>
          </cell>
          <cell r="P322">
            <v>24.518999999999998</v>
          </cell>
          <cell r="Q322">
            <v>332.41410000000002</v>
          </cell>
          <cell r="R322">
            <v>3.5724999999999998</v>
          </cell>
          <cell r="S322">
            <v>844.97609999999997</v>
          </cell>
          <cell r="T322">
            <v>132.44999999999999</v>
          </cell>
          <cell r="U322">
            <v>41.204599999999999</v>
          </cell>
          <cell r="V322">
            <v>215.43389999999999</v>
          </cell>
          <cell r="W322">
            <v>242.73779999999999</v>
          </cell>
          <cell r="X322">
            <v>59.894500000000001</v>
          </cell>
          <cell r="Y322">
            <v>129.40299999999999</v>
          </cell>
          <cell r="Z322">
            <v>2.3681000000000001</v>
          </cell>
          <cell r="AA322">
            <v>1.7849999999999999</v>
          </cell>
          <cell r="AB322">
            <v>291.17070000000001</v>
          </cell>
          <cell r="AC322">
            <v>10.9466</v>
          </cell>
          <cell r="AD322">
            <v>3.44E-2</v>
          </cell>
          <cell r="AE322">
            <v>10.188499999999999</v>
          </cell>
          <cell r="AF322">
            <v>18.828199999999999</v>
          </cell>
          <cell r="AG322">
            <v>0.77710000000000001</v>
          </cell>
          <cell r="AH322">
            <v>79.847899999999996</v>
          </cell>
          <cell r="AI322">
            <v>72.375699999999995</v>
          </cell>
          <cell r="AJ322">
            <v>14.19</v>
          </cell>
          <cell r="AK322">
            <v>50.079500000000003</v>
          </cell>
          <cell r="AL322">
            <v>322.63249999999999</v>
          </cell>
          <cell r="AM322">
            <v>43.772199999999998</v>
          </cell>
          <cell r="AN322">
            <v>474.75380000000001</v>
          </cell>
          <cell r="AO322">
            <v>676.04380000000003</v>
          </cell>
        </row>
        <row r="323">
          <cell r="C323">
            <v>273.04919999999998</v>
          </cell>
          <cell r="D323">
            <v>34.695900000000002</v>
          </cell>
          <cell r="E323">
            <v>775.67259999999999</v>
          </cell>
          <cell r="F323">
            <v>11.2143</v>
          </cell>
          <cell r="G323">
            <v>118.3509</v>
          </cell>
          <cell r="H323">
            <v>3.4700000000000002E-2</v>
          </cell>
          <cell r="I323">
            <v>14.010999999999999</v>
          </cell>
          <cell r="J323">
            <v>64.093599999999995</v>
          </cell>
          <cell r="K323">
            <v>529.65</v>
          </cell>
          <cell r="L323">
            <v>30.513100000000001</v>
          </cell>
          <cell r="M323">
            <v>5.0266000000000002</v>
          </cell>
          <cell r="N323">
            <v>606.20659999999998</v>
          </cell>
          <cell r="O323">
            <v>28.693899999999999</v>
          </cell>
          <cell r="P323">
            <v>24.657</v>
          </cell>
          <cell r="Q323">
            <v>332.6087</v>
          </cell>
          <cell r="R323">
            <v>3.5714999999999999</v>
          </cell>
          <cell r="S323">
            <v>844.73680000000002</v>
          </cell>
          <cell r="T323">
            <v>132.41249999999999</v>
          </cell>
          <cell r="U323">
            <v>41.184600000000003</v>
          </cell>
          <cell r="V323">
            <v>216.64670000000001</v>
          </cell>
          <cell r="W323">
            <v>244.10429999999999</v>
          </cell>
          <cell r="X323">
            <v>59.9895</v>
          </cell>
          <cell r="Y323">
            <v>129.76009999999999</v>
          </cell>
          <cell r="Z323">
            <v>2.3814000000000002</v>
          </cell>
          <cell r="AA323">
            <v>1.7845</v>
          </cell>
          <cell r="AB323">
            <v>291.89690000000002</v>
          </cell>
          <cell r="AC323">
            <v>11.0296</v>
          </cell>
          <cell r="AD323">
            <v>3.4099999999999998E-2</v>
          </cell>
          <cell r="AE323">
            <v>10.185600000000001</v>
          </cell>
          <cell r="AF323">
            <v>18.9575</v>
          </cell>
          <cell r="AG323">
            <v>0.77690000000000003</v>
          </cell>
          <cell r="AH323">
            <v>80.297399999999996</v>
          </cell>
          <cell r="AI323">
            <v>72.783199999999994</v>
          </cell>
          <cell r="AJ323">
            <v>14.2737</v>
          </cell>
          <cell r="AK323">
            <v>50.393300000000004</v>
          </cell>
          <cell r="AL323">
            <v>324.69159999999999</v>
          </cell>
          <cell r="AM323">
            <v>43.808599999999998</v>
          </cell>
          <cell r="AN323">
            <v>477.42649999999998</v>
          </cell>
          <cell r="AO323">
            <v>677.66840000000002</v>
          </cell>
        </row>
        <row r="324">
          <cell r="C324">
            <v>272.536</v>
          </cell>
          <cell r="D324">
            <v>34.529699999999998</v>
          </cell>
          <cell r="E324">
            <v>775.35770000000002</v>
          </cell>
          <cell r="F324">
            <v>11.2128</v>
          </cell>
          <cell r="G324">
            <v>117.7839</v>
          </cell>
          <cell r="H324">
            <v>3.4799999999999998E-2</v>
          </cell>
          <cell r="I324">
            <v>13.943899999999999</v>
          </cell>
          <cell r="J324">
            <v>63.777099999999997</v>
          </cell>
          <cell r="K324">
            <v>529.58000000000004</v>
          </cell>
          <cell r="L324">
            <v>30.366900000000001</v>
          </cell>
          <cell r="M324">
            <v>5.0719000000000003</v>
          </cell>
          <cell r="N324">
            <v>603.30229999999995</v>
          </cell>
          <cell r="O324">
            <v>28.5564</v>
          </cell>
          <cell r="P324">
            <v>24.538900000000002</v>
          </cell>
          <cell r="Q324">
            <v>331.70839999999998</v>
          </cell>
          <cell r="R324">
            <v>3.5710000000000002</v>
          </cell>
          <cell r="S324">
            <v>845.97439999999995</v>
          </cell>
          <cell r="T324">
            <v>132.39500000000001</v>
          </cell>
          <cell r="U324">
            <v>41.184899999999999</v>
          </cell>
          <cell r="V324">
            <v>215.6088</v>
          </cell>
          <cell r="W324">
            <v>242.9348</v>
          </cell>
          <cell r="X324">
            <v>60.205199999999998</v>
          </cell>
          <cell r="Y324">
            <v>130.37870000000001</v>
          </cell>
          <cell r="Z324">
            <v>2.37</v>
          </cell>
          <cell r="AA324">
            <v>1.7843</v>
          </cell>
          <cell r="AB324">
            <v>291.67540000000002</v>
          </cell>
          <cell r="AC324">
            <v>11.026899999999999</v>
          </cell>
          <cell r="AD324">
            <v>3.4299999999999997E-2</v>
          </cell>
          <cell r="AE324">
            <v>10.184200000000001</v>
          </cell>
          <cell r="AF324">
            <v>18.965399999999999</v>
          </cell>
          <cell r="AG324">
            <v>0.77680000000000005</v>
          </cell>
          <cell r="AH324">
            <v>79.912700000000001</v>
          </cell>
          <cell r="AI324">
            <v>72.4345</v>
          </cell>
          <cell r="AJ324">
            <v>14.2492</v>
          </cell>
          <cell r="AK324">
            <v>50.654499999999999</v>
          </cell>
          <cell r="AL324">
            <v>323.68630000000002</v>
          </cell>
          <cell r="AM324">
            <v>43.892800000000001</v>
          </cell>
          <cell r="AN324">
            <v>475.13920000000002</v>
          </cell>
          <cell r="AO324">
            <v>676.13670000000002</v>
          </cell>
        </row>
        <row r="325">
          <cell r="C325">
            <v>272.49189999999999</v>
          </cell>
          <cell r="D325">
            <v>34.351799999999997</v>
          </cell>
          <cell r="E325">
            <v>769.35500000000002</v>
          </cell>
          <cell r="F325">
            <v>11.2075</v>
          </cell>
          <cell r="G325">
            <v>117.1772</v>
          </cell>
          <cell r="H325">
            <v>3.4799999999999998E-2</v>
          </cell>
          <cell r="I325">
            <v>13.8721</v>
          </cell>
          <cell r="J325">
            <v>63.451999999999998</v>
          </cell>
          <cell r="K325">
            <v>529.33000000000004</v>
          </cell>
          <cell r="L325">
            <v>30.2105</v>
          </cell>
          <cell r="M325">
            <v>5.0571000000000002</v>
          </cell>
          <cell r="N325">
            <v>600.19460000000004</v>
          </cell>
          <cell r="O325">
            <v>28.409300000000002</v>
          </cell>
          <cell r="P325">
            <v>24.412500000000001</v>
          </cell>
          <cell r="Q325">
            <v>331.06299999999999</v>
          </cell>
          <cell r="R325">
            <v>3.5693000000000001</v>
          </cell>
          <cell r="S325">
            <v>845.57510000000002</v>
          </cell>
          <cell r="T325">
            <v>132.33250000000001</v>
          </cell>
          <cell r="U325">
            <v>41.182099999999998</v>
          </cell>
          <cell r="V325">
            <v>214.49809999999999</v>
          </cell>
          <cell r="W325">
            <v>241.68340000000001</v>
          </cell>
          <cell r="X325">
            <v>59.883699999999997</v>
          </cell>
          <cell r="Y325">
            <v>129.96029999999999</v>
          </cell>
          <cell r="Z325">
            <v>2.3578000000000001</v>
          </cell>
          <cell r="AA325">
            <v>1.7817000000000001</v>
          </cell>
          <cell r="AB325">
            <v>290.13729999999998</v>
          </cell>
          <cell r="AC325">
            <v>10.982900000000001</v>
          </cell>
          <cell r="AD325">
            <v>3.4099999999999998E-2</v>
          </cell>
          <cell r="AE325">
            <v>10.179399999999999</v>
          </cell>
          <cell r="AF325">
            <v>18.8323</v>
          </cell>
          <cell r="AG325">
            <v>0.77639999999999998</v>
          </cell>
          <cell r="AH325">
            <v>79.501000000000005</v>
          </cell>
          <cell r="AI325">
            <v>72.061400000000006</v>
          </cell>
          <cell r="AJ325">
            <v>14.1601</v>
          </cell>
          <cell r="AK325">
            <v>50.156199999999998</v>
          </cell>
          <cell r="AL325">
            <v>322.28250000000003</v>
          </cell>
          <cell r="AM325">
            <v>43.983600000000003</v>
          </cell>
          <cell r="AN325">
            <v>472.69170000000003</v>
          </cell>
          <cell r="AO325">
            <v>673.9529</v>
          </cell>
        </row>
        <row r="326">
          <cell r="C326">
            <v>272.49189999999999</v>
          </cell>
          <cell r="D326">
            <v>34.351799999999997</v>
          </cell>
          <cell r="E326">
            <v>769.35500000000002</v>
          </cell>
          <cell r="F326">
            <v>11.2075</v>
          </cell>
          <cell r="G326">
            <v>117.1772</v>
          </cell>
          <cell r="H326">
            <v>3.4799999999999998E-2</v>
          </cell>
          <cell r="I326">
            <v>13.8721</v>
          </cell>
          <cell r="J326">
            <v>63.451999999999998</v>
          </cell>
          <cell r="K326">
            <v>529.33000000000004</v>
          </cell>
          <cell r="L326">
            <v>30.2105</v>
          </cell>
          <cell r="M326">
            <v>5.0571000000000002</v>
          </cell>
          <cell r="N326">
            <v>600.19460000000004</v>
          </cell>
          <cell r="O326">
            <v>28.409300000000002</v>
          </cell>
          <cell r="P326">
            <v>24.412500000000001</v>
          </cell>
          <cell r="Q326">
            <v>331.06299999999999</v>
          </cell>
          <cell r="R326">
            <v>3.5693000000000001</v>
          </cell>
          <cell r="S326">
            <v>845.57510000000002</v>
          </cell>
          <cell r="T326">
            <v>132.33250000000001</v>
          </cell>
          <cell r="U326">
            <v>41.182099999999998</v>
          </cell>
          <cell r="V326">
            <v>214.49809999999999</v>
          </cell>
          <cell r="W326">
            <v>241.68340000000001</v>
          </cell>
          <cell r="X326">
            <v>59.883699999999997</v>
          </cell>
          <cell r="Y326">
            <v>129.96029999999999</v>
          </cell>
          <cell r="Z326">
            <v>2.3578000000000001</v>
          </cell>
          <cell r="AA326">
            <v>1.7817000000000001</v>
          </cell>
          <cell r="AB326">
            <v>290.13729999999998</v>
          </cell>
          <cell r="AC326">
            <v>10.982900000000001</v>
          </cell>
          <cell r="AD326">
            <v>3.4099999999999998E-2</v>
          </cell>
          <cell r="AE326">
            <v>10.179399999999999</v>
          </cell>
          <cell r="AF326">
            <v>18.8323</v>
          </cell>
          <cell r="AG326">
            <v>0.77639999999999998</v>
          </cell>
          <cell r="AH326">
            <v>79.501000000000005</v>
          </cell>
          <cell r="AI326">
            <v>72.061400000000006</v>
          </cell>
          <cell r="AJ326">
            <v>14.1601</v>
          </cell>
          <cell r="AK326">
            <v>50.156199999999998</v>
          </cell>
          <cell r="AL326">
            <v>322.28250000000003</v>
          </cell>
          <cell r="AM326">
            <v>43.983600000000003</v>
          </cell>
          <cell r="AN326">
            <v>472.69170000000003</v>
          </cell>
          <cell r="AO326">
            <v>673.9529</v>
          </cell>
        </row>
        <row r="327">
          <cell r="C327">
            <v>272.49189999999999</v>
          </cell>
          <cell r="D327">
            <v>34.351799999999997</v>
          </cell>
          <cell r="E327">
            <v>769.35500000000002</v>
          </cell>
          <cell r="F327">
            <v>11.2075</v>
          </cell>
          <cell r="G327">
            <v>117.1772</v>
          </cell>
          <cell r="H327">
            <v>3.4799999999999998E-2</v>
          </cell>
          <cell r="I327">
            <v>13.8721</v>
          </cell>
          <cell r="J327">
            <v>63.451999999999998</v>
          </cell>
          <cell r="K327">
            <v>529.33000000000004</v>
          </cell>
          <cell r="L327">
            <v>30.2105</v>
          </cell>
          <cell r="M327">
            <v>5.0571000000000002</v>
          </cell>
          <cell r="N327">
            <v>600.19460000000004</v>
          </cell>
          <cell r="O327">
            <v>28.409300000000002</v>
          </cell>
          <cell r="P327">
            <v>24.412500000000001</v>
          </cell>
          <cell r="Q327">
            <v>331.06299999999999</v>
          </cell>
          <cell r="R327">
            <v>3.5693000000000001</v>
          </cell>
          <cell r="S327">
            <v>845.57510000000002</v>
          </cell>
          <cell r="T327">
            <v>132.33250000000001</v>
          </cell>
          <cell r="U327">
            <v>41.182099999999998</v>
          </cell>
          <cell r="V327">
            <v>214.49809999999999</v>
          </cell>
          <cell r="W327">
            <v>241.68340000000001</v>
          </cell>
          <cell r="X327">
            <v>59.883699999999997</v>
          </cell>
          <cell r="Y327">
            <v>129.96029999999999</v>
          </cell>
          <cell r="Z327">
            <v>2.3578000000000001</v>
          </cell>
          <cell r="AA327">
            <v>1.7817000000000001</v>
          </cell>
          <cell r="AB327">
            <v>290.13729999999998</v>
          </cell>
          <cell r="AC327">
            <v>10.982900000000001</v>
          </cell>
          <cell r="AD327">
            <v>3.4099999999999998E-2</v>
          </cell>
          <cell r="AE327">
            <v>10.179399999999999</v>
          </cell>
          <cell r="AF327">
            <v>18.8323</v>
          </cell>
          <cell r="AG327">
            <v>0.77639999999999998</v>
          </cell>
          <cell r="AH327">
            <v>79.501000000000005</v>
          </cell>
          <cell r="AI327">
            <v>72.061400000000006</v>
          </cell>
          <cell r="AJ327">
            <v>14.1601</v>
          </cell>
          <cell r="AK327">
            <v>50.156199999999998</v>
          </cell>
          <cell r="AL327">
            <v>322.28250000000003</v>
          </cell>
          <cell r="AM327">
            <v>43.983600000000003</v>
          </cell>
          <cell r="AN327">
            <v>472.69170000000003</v>
          </cell>
          <cell r="AO327">
            <v>673.9529</v>
          </cell>
        </row>
        <row r="328">
          <cell r="C328">
            <v>275.02589999999998</v>
          </cell>
          <cell r="D328">
            <v>34.3095</v>
          </cell>
          <cell r="E328">
            <v>769.47180000000003</v>
          </cell>
          <cell r="F328">
            <v>11.2028</v>
          </cell>
          <cell r="G328">
            <v>117.0329</v>
          </cell>
          <cell r="H328">
            <v>3.4700000000000002E-2</v>
          </cell>
          <cell r="I328">
            <v>13.855</v>
          </cell>
          <cell r="J328">
            <v>63.3491</v>
          </cell>
          <cell r="K328">
            <v>529.33000000000004</v>
          </cell>
          <cell r="L328">
            <v>30.173300000000001</v>
          </cell>
          <cell r="M328">
            <v>5.0369000000000002</v>
          </cell>
          <cell r="N328">
            <v>599.45529999999997</v>
          </cell>
          <cell r="O328">
            <v>28.374300000000002</v>
          </cell>
          <cell r="P328">
            <v>24.382400000000001</v>
          </cell>
          <cell r="Q328">
            <v>330.3775</v>
          </cell>
          <cell r="R328">
            <v>3.5657000000000001</v>
          </cell>
          <cell r="S328">
            <v>845.57510000000002</v>
          </cell>
          <cell r="T328">
            <v>132.33250000000001</v>
          </cell>
          <cell r="U328">
            <v>41.182099999999998</v>
          </cell>
          <cell r="V328">
            <v>214.23390000000001</v>
          </cell>
          <cell r="W328">
            <v>241.38570000000001</v>
          </cell>
          <cell r="X328">
            <v>59.7834</v>
          </cell>
          <cell r="Y328">
            <v>130.02189999999999</v>
          </cell>
          <cell r="Z328">
            <v>2.3549000000000002</v>
          </cell>
          <cell r="AA328">
            <v>1.7817000000000001</v>
          </cell>
          <cell r="AB328">
            <v>290.20740000000001</v>
          </cell>
          <cell r="AC328">
            <v>11.0098</v>
          </cell>
          <cell r="AD328">
            <v>3.39E-2</v>
          </cell>
          <cell r="AE328">
            <v>10.179399999999999</v>
          </cell>
          <cell r="AF328">
            <v>18.837700000000002</v>
          </cell>
          <cell r="AG328">
            <v>0.77669999999999995</v>
          </cell>
          <cell r="AH328">
            <v>79.403099999999995</v>
          </cell>
          <cell r="AI328">
            <v>71.9726</v>
          </cell>
          <cell r="AJ328">
            <v>14.1775</v>
          </cell>
          <cell r="AK328">
            <v>50.167299999999997</v>
          </cell>
          <cell r="AL328">
            <v>322.61130000000003</v>
          </cell>
          <cell r="AM328">
            <v>43.851900000000001</v>
          </cell>
          <cell r="AN328">
            <v>472.10939999999999</v>
          </cell>
          <cell r="AO328">
            <v>674.47590000000002</v>
          </cell>
        </row>
        <row r="329">
          <cell r="C329">
            <v>274.71429999999998</v>
          </cell>
          <cell r="D329">
            <v>34.019100000000002</v>
          </cell>
          <cell r="E329">
            <v>764.26639999999998</v>
          </cell>
          <cell r="F329">
            <v>11.204700000000001</v>
          </cell>
          <cell r="G329">
            <v>116.04219999999999</v>
          </cell>
          <cell r="H329">
            <v>3.4700000000000002E-2</v>
          </cell>
          <cell r="I329">
            <v>13.7377</v>
          </cell>
          <cell r="J329">
            <v>62.843299999999999</v>
          </cell>
          <cell r="K329">
            <v>529.41999999999996</v>
          </cell>
          <cell r="L329">
            <v>29.917899999999999</v>
          </cell>
          <cell r="M329">
            <v>4.9352999999999998</v>
          </cell>
          <cell r="N329">
            <v>594.38109999999995</v>
          </cell>
          <cell r="O329">
            <v>28.1342</v>
          </cell>
          <cell r="P329">
            <v>24.175999999999998</v>
          </cell>
          <cell r="Q329">
            <v>331.6893</v>
          </cell>
          <cell r="R329">
            <v>3.5663</v>
          </cell>
          <cell r="S329">
            <v>844.37</v>
          </cell>
          <cell r="T329">
            <v>132.35499999999999</v>
          </cell>
          <cell r="U329">
            <v>41.1875</v>
          </cell>
          <cell r="V329">
            <v>212.4205</v>
          </cell>
          <cell r="W329">
            <v>239.3425</v>
          </cell>
          <cell r="X329">
            <v>59.375100000000003</v>
          </cell>
          <cell r="Y329">
            <v>129.42740000000001</v>
          </cell>
          <cell r="Z329">
            <v>2.3349000000000002</v>
          </cell>
          <cell r="AA329">
            <v>1.7814000000000001</v>
          </cell>
          <cell r="AB329">
            <v>290.08690000000001</v>
          </cell>
          <cell r="AC329">
            <v>10.9436</v>
          </cell>
          <cell r="AD329">
            <v>3.3799999999999997E-2</v>
          </cell>
          <cell r="AE329">
            <v>10.1812</v>
          </cell>
          <cell r="AF329">
            <v>18.7621</v>
          </cell>
          <cell r="AG329">
            <v>0.77680000000000005</v>
          </cell>
          <cell r="AH329">
            <v>78.730999999999995</v>
          </cell>
          <cell r="AI329">
            <v>71.363399999999999</v>
          </cell>
          <cell r="AJ329">
            <v>14.074400000000001</v>
          </cell>
          <cell r="AK329">
            <v>50.014800000000001</v>
          </cell>
          <cell r="AL329">
            <v>319.42219999999998</v>
          </cell>
          <cell r="AM329">
            <v>43.691699999999997</v>
          </cell>
          <cell r="AN329">
            <v>468.11320000000001</v>
          </cell>
          <cell r="AO329">
            <v>672.22130000000004</v>
          </cell>
        </row>
        <row r="330">
          <cell r="C330">
            <v>276.30610000000001</v>
          </cell>
          <cell r="D330">
            <v>33.844700000000003</v>
          </cell>
          <cell r="E330">
            <v>760.2251</v>
          </cell>
          <cell r="F330">
            <v>11.1966</v>
          </cell>
          <cell r="G330">
            <v>115.44750000000001</v>
          </cell>
          <cell r="H330">
            <v>3.4599999999999999E-2</v>
          </cell>
          <cell r="I330">
            <v>13.667299999999999</v>
          </cell>
          <cell r="J330">
            <v>62.557299999999998</v>
          </cell>
          <cell r="K330">
            <v>529.04</v>
          </cell>
          <cell r="L330">
            <v>29.764500000000002</v>
          </cell>
          <cell r="M330">
            <v>4.9250999999999996</v>
          </cell>
          <cell r="N330">
            <v>591.3347</v>
          </cell>
          <cell r="O330">
            <v>27.99</v>
          </cell>
          <cell r="P330">
            <v>24.052099999999999</v>
          </cell>
          <cell r="Q330">
            <v>332.65280000000001</v>
          </cell>
          <cell r="R330">
            <v>3.5638000000000001</v>
          </cell>
          <cell r="S330">
            <v>842.42039999999997</v>
          </cell>
          <cell r="T330">
            <v>132.26</v>
          </cell>
          <cell r="U330">
            <v>41.157299999999999</v>
          </cell>
          <cell r="V330">
            <v>211.33179999999999</v>
          </cell>
          <cell r="W330">
            <v>238.1157</v>
          </cell>
          <cell r="X330">
            <v>59.372</v>
          </cell>
          <cell r="Y330">
            <v>129.0138</v>
          </cell>
          <cell r="Z330">
            <v>2.323</v>
          </cell>
          <cell r="AA330">
            <v>1.7801</v>
          </cell>
          <cell r="AB330">
            <v>289.6771</v>
          </cell>
          <cell r="AC330">
            <v>10.893599999999999</v>
          </cell>
          <cell r="AD330">
            <v>3.44E-2</v>
          </cell>
          <cell r="AE330">
            <v>10.1738</v>
          </cell>
          <cell r="AF330">
            <v>18.6921</v>
          </cell>
          <cell r="AG330">
            <v>0.7762</v>
          </cell>
          <cell r="AH330">
            <v>78.327500000000001</v>
          </cell>
          <cell r="AI330">
            <v>70.997600000000006</v>
          </cell>
          <cell r="AJ330">
            <v>14.009399999999999</v>
          </cell>
          <cell r="AK330">
            <v>49.894399999999997</v>
          </cell>
          <cell r="AL330">
            <v>316.79059999999998</v>
          </cell>
          <cell r="AM330">
            <v>43.4435</v>
          </cell>
          <cell r="AN330">
            <v>465.71390000000002</v>
          </cell>
          <cell r="AO330">
            <v>669.33960000000002</v>
          </cell>
        </row>
        <row r="331">
          <cell r="C331">
            <v>274.7131</v>
          </cell>
          <cell r="D331">
            <v>33.917099999999998</v>
          </cell>
          <cell r="E331">
            <v>759.00170000000003</v>
          </cell>
          <cell r="F331">
            <v>11.192600000000001</v>
          </cell>
          <cell r="G331">
            <v>115.6944</v>
          </cell>
          <cell r="H331">
            <v>3.4599999999999999E-2</v>
          </cell>
          <cell r="I331">
            <v>13.6966</v>
          </cell>
          <cell r="J331">
            <v>62.711300000000001</v>
          </cell>
          <cell r="K331">
            <v>528.85</v>
          </cell>
          <cell r="L331">
            <v>29.828199999999999</v>
          </cell>
          <cell r="M331">
            <v>4.9596999999999998</v>
          </cell>
          <cell r="N331">
            <v>592.59960000000001</v>
          </cell>
          <cell r="O331">
            <v>28.049800000000001</v>
          </cell>
          <cell r="P331">
            <v>24.1036</v>
          </cell>
          <cell r="Q331">
            <v>332.20170000000002</v>
          </cell>
          <cell r="R331">
            <v>3.5625</v>
          </cell>
          <cell r="S331">
            <v>838.11410000000001</v>
          </cell>
          <cell r="T331">
            <v>132.21250000000001</v>
          </cell>
          <cell r="U331">
            <v>41.119500000000002</v>
          </cell>
          <cell r="V331">
            <v>211.78380000000001</v>
          </cell>
          <cell r="W331">
            <v>238.6251</v>
          </cell>
          <cell r="X331">
            <v>59.077199999999998</v>
          </cell>
          <cell r="Y331">
            <v>128.87200000000001</v>
          </cell>
          <cell r="Z331">
            <v>2.3279000000000001</v>
          </cell>
          <cell r="AA331">
            <v>1.7769999999999999</v>
          </cell>
          <cell r="AB331">
            <v>288.5736</v>
          </cell>
          <cell r="AC331">
            <v>10.9146</v>
          </cell>
          <cell r="AD331">
            <v>3.4700000000000002E-2</v>
          </cell>
          <cell r="AE331">
            <v>10.170199999999999</v>
          </cell>
          <cell r="AF331">
            <v>18.687799999999999</v>
          </cell>
          <cell r="AG331">
            <v>0.77600000000000002</v>
          </cell>
          <cell r="AH331">
            <v>78.495000000000005</v>
          </cell>
          <cell r="AI331">
            <v>71.149500000000003</v>
          </cell>
          <cell r="AJ331">
            <v>14.0258</v>
          </cell>
          <cell r="AK331">
            <v>49.998399999999997</v>
          </cell>
          <cell r="AL331">
            <v>317.29559999999998</v>
          </cell>
          <cell r="AM331">
            <v>43.249899999999997</v>
          </cell>
          <cell r="AN331">
            <v>466.71010000000001</v>
          </cell>
          <cell r="AO331">
            <v>669.53800000000001</v>
          </cell>
        </row>
        <row r="332">
          <cell r="C332">
            <v>276.76949999999999</v>
          </cell>
          <cell r="D332">
            <v>33.977899999999998</v>
          </cell>
          <cell r="E332">
            <v>757.16060000000004</v>
          </cell>
          <cell r="F332">
            <v>11.1873</v>
          </cell>
          <cell r="G332">
            <v>115.90179999999999</v>
          </cell>
          <cell r="H332">
            <v>3.4500000000000003E-2</v>
          </cell>
          <cell r="I332">
            <v>13.7211</v>
          </cell>
          <cell r="J332">
            <v>62.832999999999998</v>
          </cell>
          <cell r="K332">
            <v>528.6</v>
          </cell>
          <cell r="L332">
            <v>29.881699999999999</v>
          </cell>
          <cell r="M332">
            <v>4.9382000000000001</v>
          </cell>
          <cell r="N332">
            <v>593.66179999999997</v>
          </cell>
          <cell r="O332">
            <v>28.100100000000001</v>
          </cell>
          <cell r="P332">
            <v>24.146799999999999</v>
          </cell>
          <cell r="Q332">
            <v>332.18239999999997</v>
          </cell>
          <cell r="R332">
            <v>3.5608</v>
          </cell>
          <cell r="S332">
            <v>836.39239999999995</v>
          </cell>
          <cell r="T332">
            <v>132.15</v>
          </cell>
          <cell r="U332">
            <v>41.1</v>
          </cell>
          <cell r="V332">
            <v>212.1634</v>
          </cell>
          <cell r="W332">
            <v>239.05279999999999</v>
          </cell>
          <cell r="X332">
            <v>59.033700000000003</v>
          </cell>
          <cell r="Y332">
            <v>127.65779999999999</v>
          </cell>
          <cell r="Z332">
            <v>2.3321000000000001</v>
          </cell>
          <cell r="AA332">
            <v>1.7749999999999999</v>
          </cell>
          <cell r="AB332">
            <v>287.91590000000002</v>
          </cell>
          <cell r="AC332">
            <v>10.9217</v>
          </cell>
          <cell r="AD332">
            <v>3.5000000000000003E-2</v>
          </cell>
          <cell r="AE332">
            <v>10.1654</v>
          </cell>
          <cell r="AF332">
            <v>18.5534</v>
          </cell>
          <cell r="AG332">
            <v>0.77559999999999996</v>
          </cell>
          <cell r="AH332">
            <v>78.6357</v>
          </cell>
          <cell r="AI332">
            <v>71.277000000000001</v>
          </cell>
          <cell r="AJ332">
            <v>14.058199999999999</v>
          </cell>
          <cell r="AK332">
            <v>49.860999999999997</v>
          </cell>
          <cell r="AL332">
            <v>318.6225</v>
          </cell>
          <cell r="AM332">
            <v>43.107799999999997</v>
          </cell>
          <cell r="AN332">
            <v>467.54669999999999</v>
          </cell>
          <cell r="AO332">
            <v>669.01059999999995</v>
          </cell>
        </row>
        <row r="333">
          <cell r="C333">
            <v>276.76949999999999</v>
          </cell>
          <cell r="D333">
            <v>33.977899999999998</v>
          </cell>
          <cell r="E333">
            <v>757.16060000000004</v>
          </cell>
          <cell r="F333">
            <v>11.1873</v>
          </cell>
          <cell r="G333">
            <v>115.90179999999999</v>
          </cell>
          <cell r="H333">
            <v>3.4500000000000003E-2</v>
          </cell>
          <cell r="I333">
            <v>13.7211</v>
          </cell>
          <cell r="J333">
            <v>62.832999999999998</v>
          </cell>
          <cell r="K333">
            <v>528.6</v>
          </cell>
          <cell r="L333">
            <v>29.881699999999999</v>
          </cell>
          <cell r="M333">
            <v>4.9382000000000001</v>
          </cell>
          <cell r="N333">
            <v>593.66179999999997</v>
          </cell>
          <cell r="O333">
            <v>28.100100000000001</v>
          </cell>
          <cell r="P333">
            <v>24.146799999999999</v>
          </cell>
          <cell r="Q333">
            <v>332.18239999999997</v>
          </cell>
          <cell r="R333">
            <v>3.5608</v>
          </cell>
          <cell r="S333">
            <v>836.39239999999995</v>
          </cell>
          <cell r="T333">
            <v>132.15</v>
          </cell>
          <cell r="U333">
            <v>41.1</v>
          </cell>
          <cell r="V333">
            <v>212.1634</v>
          </cell>
          <cell r="W333">
            <v>239.05279999999999</v>
          </cell>
          <cell r="X333">
            <v>59.033700000000003</v>
          </cell>
          <cell r="Y333">
            <v>127.65779999999999</v>
          </cell>
          <cell r="Z333">
            <v>2.3321000000000001</v>
          </cell>
          <cell r="AA333">
            <v>1.7749999999999999</v>
          </cell>
          <cell r="AB333">
            <v>287.91590000000002</v>
          </cell>
          <cell r="AC333">
            <v>10.9217</v>
          </cell>
          <cell r="AD333">
            <v>3.5000000000000003E-2</v>
          </cell>
          <cell r="AE333">
            <v>10.1654</v>
          </cell>
          <cell r="AF333">
            <v>18.5534</v>
          </cell>
          <cell r="AG333">
            <v>0.77559999999999996</v>
          </cell>
          <cell r="AH333">
            <v>78.6357</v>
          </cell>
          <cell r="AI333">
            <v>71.277000000000001</v>
          </cell>
          <cell r="AJ333">
            <v>14.058199999999999</v>
          </cell>
          <cell r="AK333">
            <v>49.860999999999997</v>
          </cell>
          <cell r="AL333">
            <v>318.6225</v>
          </cell>
          <cell r="AM333">
            <v>43.107799999999997</v>
          </cell>
          <cell r="AN333">
            <v>467.54669999999999</v>
          </cell>
          <cell r="AO333">
            <v>669.01059999999995</v>
          </cell>
        </row>
        <row r="334">
          <cell r="C334">
            <v>276.76949999999999</v>
          </cell>
          <cell r="D334">
            <v>33.977899999999998</v>
          </cell>
          <cell r="E334">
            <v>757.16060000000004</v>
          </cell>
          <cell r="F334">
            <v>11.1873</v>
          </cell>
          <cell r="G334">
            <v>115.90179999999999</v>
          </cell>
          <cell r="H334">
            <v>3.4500000000000003E-2</v>
          </cell>
          <cell r="I334">
            <v>13.7211</v>
          </cell>
          <cell r="J334">
            <v>62.832999999999998</v>
          </cell>
          <cell r="K334">
            <v>528.6</v>
          </cell>
          <cell r="L334">
            <v>29.881699999999999</v>
          </cell>
          <cell r="M334">
            <v>4.9382000000000001</v>
          </cell>
          <cell r="N334">
            <v>593.66179999999997</v>
          </cell>
          <cell r="O334">
            <v>28.100100000000001</v>
          </cell>
          <cell r="P334">
            <v>24.146799999999999</v>
          </cell>
          <cell r="Q334">
            <v>332.18239999999997</v>
          </cell>
          <cell r="R334">
            <v>3.5608</v>
          </cell>
          <cell r="S334">
            <v>836.39239999999995</v>
          </cell>
          <cell r="T334">
            <v>132.15</v>
          </cell>
          <cell r="U334">
            <v>41.1</v>
          </cell>
          <cell r="V334">
            <v>212.1634</v>
          </cell>
          <cell r="W334">
            <v>239.05279999999999</v>
          </cell>
          <cell r="X334">
            <v>59.033700000000003</v>
          </cell>
          <cell r="Y334">
            <v>127.65779999999999</v>
          </cell>
          <cell r="Z334">
            <v>2.3321000000000001</v>
          </cell>
          <cell r="AA334">
            <v>1.7749999999999999</v>
          </cell>
          <cell r="AB334">
            <v>287.91590000000002</v>
          </cell>
          <cell r="AC334">
            <v>10.9217</v>
          </cell>
          <cell r="AD334">
            <v>3.5000000000000003E-2</v>
          </cell>
          <cell r="AE334">
            <v>10.1654</v>
          </cell>
          <cell r="AF334">
            <v>18.5534</v>
          </cell>
          <cell r="AG334">
            <v>0.77559999999999996</v>
          </cell>
          <cell r="AH334">
            <v>78.6357</v>
          </cell>
          <cell r="AI334">
            <v>71.277000000000001</v>
          </cell>
          <cell r="AJ334">
            <v>14.058199999999999</v>
          </cell>
          <cell r="AK334">
            <v>49.860999999999997</v>
          </cell>
          <cell r="AL334">
            <v>318.6225</v>
          </cell>
          <cell r="AM334">
            <v>43.107799999999997</v>
          </cell>
          <cell r="AN334">
            <v>467.54669999999999</v>
          </cell>
          <cell r="AO334">
            <v>669.01059999999995</v>
          </cell>
        </row>
        <row r="335">
          <cell r="C335">
            <v>275.399</v>
          </cell>
          <cell r="D335">
            <v>33.759700000000002</v>
          </cell>
          <cell r="E335">
            <v>750.95860000000005</v>
          </cell>
          <cell r="F335">
            <v>11.1812</v>
          </cell>
          <cell r="G335">
            <v>115.1572</v>
          </cell>
          <cell r="H335">
            <v>3.44E-2</v>
          </cell>
          <cell r="I335">
            <v>13.632999999999999</v>
          </cell>
          <cell r="J335">
            <v>62.406700000000001</v>
          </cell>
          <cell r="K335">
            <v>528.30999999999995</v>
          </cell>
          <cell r="L335">
            <v>29.689699999999998</v>
          </cell>
          <cell r="M335">
            <v>4.9008000000000003</v>
          </cell>
          <cell r="N335">
            <v>589.84789999999998</v>
          </cell>
          <cell r="O335">
            <v>27.919599999999999</v>
          </cell>
          <cell r="P335">
            <v>23.991599999999998</v>
          </cell>
          <cell r="Q335">
            <v>333.5317</v>
          </cell>
          <cell r="R335">
            <v>3.5564</v>
          </cell>
          <cell r="S335">
            <v>837.25829999999996</v>
          </cell>
          <cell r="T335">
            <v>132.07749999999999</v>
          </cell>
          <cell r="U335">
            <v>41.067900000000002</v>
          </cell>
          <cell r="V335">
            <v>210.8004</v>
          </cell>
          <cell r="W335">
            <v>237.5171</v>
          </cell>
          <cell r="X335">
            <v>58.639600000000002</v>
          </cell>
          <cell r="Y335">
            <v>128.26660000000001</v>
          </cell>
          <cell r="Z335">
            <v>2.3170999999999999</v>
          </cell>
          <cell r="AA335">
            <v>1.7728999999999999</v>
          </cell>
          <cell r="AB335">
            <v>286.66649999999998</v>
          </cell>
          <cell r="AC335">
            <v>10.8452</v>
          </cell>
          <cell r="AD335">
            <v>3.5400000000000001E-2</v>
          </cell>
          <cell r="AE335">
            <v>10.159800000000001</v>
          </cell>
          <cell r="AF335">
            <v>18.581700000000001</v>
          </cell>
          <cell r="AG335">
            <v>0.7752</v>
          </cell>
          <cell r="AH335">
            <v>78.130499999999998</v>
          </cell>
          <cell r="AI335">
            <v>70.819100000000006</v>
          </cell>
          <cell r="AJ335">
            <v>14.004099999999999</v>
          </cell>
          <cell r="AK335">
            <v>49.596200000000003</v>
          </cell>
          <cell r="AL335">
            <v>317.07249999999999</v>
          </cell>
          <cell r="AM335">
            <v>42.822899999999997</v>
          </cell>
          <cell r="AN335">
            <v>464.54300000000001</v>
          </cell>
          <cell r="AO335">
            <v>666.42700000000002</v>
          </cell>
        </row>
        <row r="336">
          <cell r="C336">
            <v>275.03320000000002</v>
          </cell>
          <cell r="D336">
            <v>33.860700000000001</v>
          </cell>
          <cell r="E336">
            <v>748.24739999999997</v>
          </cell>
          <cell r="F336">
            <v>11.1752</v>
          </cell>
          <cell r="G336">
            <v>115.50190000000001</v>
          </cell>
          <cell r="H336">
            <v>3.44E-2</v>
          </cell>
          <cell r="I336">
            <v>13.6738</v>
          </cell>
          <cell r="J336">
            <v>62.5792</v>
          </cell>
          <cell r="K336">
            <v>528.03</v>
          </cell>
          <cell r="L336">
            <v>29.778600000000001</v>
          </cell>
          <cell r="M336">
            <v>4.8834999999999997</v>
          </cell>
          <cell r="N336">
            <v>591.61369999999999</v>
          </cell>
          <cell r="O336">
            <v>28.0032</v>
          </cell>
          <cell r="P336">
            <v>24.063500000000001</v>
          </cell>
          <cell r="Q336">
            <v>331.76710000000003</v>
          </cell>
          <cell r="R336">
            <v>3.5546000000000002</v>
          </cell>
          <cell r="S336">
            <v>834.17060000000004</v>
          </cell>
          <cell r="T336">
            <v>132.00749999999999</v>
          </cell>
          <cell r="U336">
            <v>41.033700000000003</v>
          </cell>
          <cell r="V336">
            <v>211.4315</v>
          </cell>
          <cell r="W336">
            <v>238.22810000000001</v>
          </cell>
          <cell r="X336">
            <v>58.885800000000003</v>
          </cell>
          <cell r="Y336">
            <v>128.8819</v>
          </cell>
          <cell r="Z336">
            <v>2.3241000000000001</v>
          </cell>
          <cell r="AA336">
            <v>1.7654000000000001</v>
          </cell>
          <cell r="AB336">
            <v>287.4359</v>
          </cell>
          <cell r="AC336">
            <v>10.8688</v>
          </cell>
          <cell r="AD336">
            <v>3.61E-2</v>
          </cell>
          <cell r="AE336">
            <v>10.154400000000001</v>
          </cell>
          <cell r="AF336">
            <v>18.6463</v>
          </cell>
          <cell r="AG336">
            <v>0.77480000000000004</v>
          </cell>
          <cell r="AH336">
            <v>78.364400000000003</v>
          </cell>
          <cell r="AI336">
            <v>71.031099999999995</v>
          </cell>
          <cell r="AJ336">
            <v>14.045999999999999</v>
          </cell>
          <cell r="AK336">
            <v>49.747300000000003</v>
          </cell>
          <cell r="AL336">
            <v>319.57040000000001</v>
          </cell>
          <cell r="AM336">
            <v>42.955100000000002</v>
          </cell>
          <cell r="AN336">
            <v>465.93369999999999</v>
          </cell>
          <cell r="AO336">
            <v>667.35419999999999</v>
          </cell>
        </row>
        <row r="337">
          <cell r="C337">
            <v>273.07900000000001</v>
          </cell>
          <cell r="D337">
            <v>33.701500000000003</v>
          </cell>
          <cell r="E337">
            <v>748.69690000000003</v>
          </cell>
          <cell r="F337">
            <v>11.164400000000001</v>
          </cell>
          <cell r="G337">
            <v>114.9588</v>
          </cell>
          <cell r="H337">
            <v>3.44E-2</v>
          </cell>
          <cell r="I337">
            <v>13.609500000000001</v>
          </cell>
          <cell r="J337">
            <v>62.29</v>
          </cell>
          <cell r="K337">
            <v>527.52</v>
          </cell>
          <cell r="L337">
            <v>29.6386</v>
          </cell>
          <cell r="M337">
            <v>4.8146000000000004</v>
          </cell>
          <cell r="N337">
            <v>588.83190000000002</v>
          </cell>
          <cell r="O337">
            <v>27.871500000000001</v>
          </cell>
          <cell r="P337">
            <v>23.950299999999999</v>
          </cell>
          <cell r="Q337">
            <v>330.01909999999998</v>
          </cell>
          <cell r="R337">
            <v>3.5510999999999999</v>
          </cell>
          <cell r="S337">
            <v>832.05050000000006</v>
          </cell>
          <cell r="T337">
            <v>131.88</v>
          </cell>
          <cell r="U337">
            <v>40.988</v>
          </cell>
          <cell r="V337">
            <v>210.43729999999999</v>
          </cell>
          <cell r="W337">
            <v>237.1079</v>
          </cell>
          <cell r="X337">
            <v>58.746200000000002</v>
          </cell>
          <cell r="Y337">
            <v>129.0325</v>
          </cell>
          <cell r="Z337">
            <v>2.3130999999999999</v>
          </cell>
          <cell r="AA337">
            <v>1.7643</v>
          </cell>
          <cell r="AB337">
            <v>287.18279999999999</v>
          </cell>
          <cell r="AC337">
            <v>10.7447</v>
          </cell>
          <cell r="AD337">
            <v>3.5400000000000001E-2</v>
          </cell>
          <cell r="AE337">
            <v>10.144600000000001</v>
          </cell>
          <cell r="AF337">
            <v>18.538599999999999</v>
          </cell>
          <cell r="AG337">
            <v>0.7732</v>
          </cell>
          <cell r="AH337">
            <v>77.995900000000006</v>
          </cell>
          <cell r="AI337">
            <v>70.697100000000006</v>
          </cell>
          <cell r="AJ337">
            <v>13.961</v>
          </cell>
          <cell r="AK337">
            <v>49.2913</v>
          </cell>
          <cell r="AL337">
            <v>318.22059999999999</v>
          </cell>
          <cell r="AM337">
            <v>42.931199999999997</v>
          </cell>
          <cell r="AN337">
            <v>463.74279999999999</v>
          </cell>
          <cell r="AO337">
            <v>665.99249999999995</v>
          </cell>
        </row>
        <row r="338">
          <cell r="C338">
            <v>272.29039999999998</v>
          </cell>
          <cell r="D338">
            <v>33.651699999999998</v>
          </cell>
          <cell r="E338">
            <v>745.54349999999999</v>
          </cell>
          <cell r="F338">
            <v>11.164400000000001</v>
          </cell>
          <cell r="G338">
            <v>114.78879999999999</v>
          </cell>
          <cell r="H338">
            <v>3.44E-2</v>
          </cell>
          <cell r="I338">
            <v>13.5893</v>
          </cell>
          <cell r="J338">
            <v>62.2196</v>
          </cell>
          <cell r="K338">
            <v>527.52</v>
          </cell>
          <cell r="L338">
            <v>29.5947</v>
          </cell>
          <cell r="M338">
            <v>4.8064999999999998</v>
          </cell>
          <cell r="N338">
            <v>587.96119999999996</v>
          </cell>
          <cell r="O338">
            <v>27.830300000000001</v>
          </cell>
          <cell r="P338">
            <v>23.914899999999999</v>
          </cell>
          <cell r="Q338">
            <v>329.62490000000003</v>
          </cell>
          <cell r="R338">
            <v>3.5510999999999999</v>
          </cell>
          <cell r="S338">
            <v>832.05050000000006</v>
          </cell>
          <cell r="T338">
            <v>131.88</v>
          </cell>
          <cell r="U338">
            <v>40.9801</v>
          </cell>
          <cell r="V338">
            <v>210.12610000000001</v>
          </cell>
          <cell r="W338">
            <v>236.75729999999999</v>
          </cell>
          <cell r="X338">
            <v>58.741199999999999</v>
          </cell>
          <cell r="Y338">
            <v>128.83090000000001</v>
          </cell>
          <cell r="Z338">
            <v>2.3096999999999999</v>
          </cell>
          <cell r="AA338">
            <v>1.7643</v>
          </cell>
          <cell r="AB338">
            <v>286.38569999999999</v>
          </cell>
          <cell r="AC338">
            <v>10.703799999999999</v>
          </cell>
          <cell r="AD338">
            <v>3.5099999999999999E-2</v>
          </cell>
          <cell r="AE338">
            <v>10.144600000000001</v>
          </cell>
          <cell r="AF338">
            <v>18.411799999999999</v>
          </cell>
          <cell r="AG338">
            <v>0.7732</v>
          </cell>
          <cell r="AH338">
            <v>77.880600000000001</v>
          </cell>
          <cell r="AI338">
            <v>70.592600000000004</v>
          </cell>
          <cell r="AJ338">
            <v>13.9316</v>
          </cell>
          <cell r="AK338">
            <v>49.3307</v>
          </cell>
          <cell r="AL338">
            <v>317.2928</v>
          </cell>
          <cell r="AM338">
            <v>42.615200000000002</v>
          </cell>
          <cell r="AN338">
            <v>463.05709999999999</v>
          </cell>
          <cell r="AO338">
            <v>665.99249999999995</v>
          </cell>
        </row>
        <row r="339">
          <cell r="C339">
            <v>272.83629999999999</v>
          </cell>
          <cell r="D339">
            <v>33.7271</v>
          </cell>
          <cell r="E339">
            <v>746.2527</v>
          </cell>
          <cell r="F339">
            <v>11.1678</v>
          </cell>
          <cell r="G339">
            <v>115.04600000000001</v>
          </cell>
          <cell r="H339">
            <v>3.4299999999999997E-2</v>
          </cell>
          <cell r="I339">
            <v>13.6198</v>
          </cell>
          <cell r="J339">
            <v>62.369900000000001</v>
          </cell>
          <cell r="K339">
            <v>527.67999999999995</v>
          </cell>
          <cell r="L339">
            <v>29.661000000000001</v>
          </cell>
          <cell r="M339">
            <v>4.7790999999999997</v>
          </cell>
          <cell r="N339">
            <v>589.27850000000001</v>
          </cell>
          <cell r="O339">
            <v>27.892600000000002</v>
          </cell>
          <cell r="P339">
            <v>23.968499999999999</v>
          </cell>
          <cell r="Q339">
            <v>330.19889999999998</v>
          </cell>
          <cell r="R339">
            <v>3.5522</v>
          </cell>
          <cell r="S339">
            <v>832.30280000000005</v>
          </cell>
          <cell r="T339">
            <v>131.91999999999999</v>
          </cell>
          <cell r="U339">
            <v>40.9925</v>
          </cell>
          <cell r="V339">
            <v>210.59690000000001</v>
          </cell>
          <cell r="W339">
            <v>237.2878</v>
          </cell>
          <cell r="X339">
            <v>58.531300000000002</v>
          </cell>
          <cell r="Y339">
            <v>128.63999999999999</v>
          </cell>
          <cell r="Z339">
            <v>2.3149000000000002</v>
          </cell>
          <cell r="AA339">
            <v>1.7629999999999999</v>
          </cell>
          <cell r="AB339">
            <v>287.0806</v>
          </cell>
          <cell r="AC339">
            <v>10.762600000000001</v>
          </cell>
          <cell r="AD339">
            <v>3.5299999999999998E-2</v>
          </cell>
          <cell r="AE339">
            <v>10.1477</v>
          </cell>
          <cell r="AF339">
            <v>18.431100000000001</v>
          </cell>
          <cell r="AG339">
            <v>0.77339999999999998</v>
          </cell>
          <cell r="AH339">
            <v>78.055099999999996</v>
          </cell>
          <cell r="AI339">
            <v>70.750799999999998</v>
          </cell>
          <cell r="AJ339">
            <v>14.007</v>
          </cell>
          <cell r="AK339">
            <v>49.576900000000002</v>
          </cell>
          <cell r="AL339">
            <v>317.50330000000002</v>
          </cell>
          <cell r="AM339">
            <v>42.538499999999999</v>
          </cell>
          <cell r="AN339">
            <v>464.09460000000001</v>
          </cell>
          <cell r="AO339">
            <v>666.19449999999995</v>
          </cell>
        </row>
        <row r="340">
          <cell r="C340">
            <v>272.83629999999999</v>
          </cell>
          <cell r="D340">
            <v>33.7271</v>
          </cell>
          <cell r="E340">
            <v>746.2527</v>
          </cell>
          <cell r="F340">
            <v>11.1678</v>
          </cell>
          <cell r="G340">
            <v>115.04600000000001</v>
          </cell>
          <cell r="H340">
            <v>3.4299999999999997E-2</v>
          </cell>
          <cell r="I340">
            <v>13.6198</v>
          </cell>
          <cell r="J340">
            <v>62.369900000000001</v>
          </cell>
          <cell r="K340">
            <v>527.67999999999995</v>
          </cell>
          <cell r="L340">
            <v>29.661000000000001</v>
          </cell>
          <cell r="M340">
            <v>4.7790999999999997</v>
          </cell>
          <cell r="N340">
            <v>589.27850000000001</v>
          </cell>
          <cell r="O340">
            <v>27.892600000000002</v>
          </cell>
          <cell r="P340">
            <v>23.968499999999999</v>
          </cell>
          <cell r="Q340">
            <v>330.19889999999998</v>
          </cell>
          <cell r="R340">
            <v>3.5522</v>
          </cell>
          <cell r="S340">
            <v>832.30280000000005</v>
          </cell>
          <cell r="T340">
            <v>131.91999999999999</v>
          </cell>
          <cell r="U340">
            <v>40.9925</v>
          </cell>
          <cell r="V340">
            <v>210.59690000000001</v>
          </cell>
          <cell r="W340">
            <v>237.2878</v>
          </cell>
          <cell r="X340">
            <v>58.531300000000002</v>
          </cell>
          <cell r="Y340">
            <v>128.63999999999999</v>
          </cell>
          <cell r="Z340">
            <v>2.3149000000000002</v>
          </cell>
          <cell r="AA340">
            <v>1.7629999999999999</v>
          </cell>
          <cell r="AB340">
            <v>287.0806</v>
          </cell>
          <cell r="AC340">
            <v>10.762600000000001</v>
          </cell>
          <cell r="AD340">
            <v>3.5299999999999998E-2</v>
          </cell>
          <cell r="AE340">
            <v>10.1477</v>
          </cell>
          <cell r="AF340">
            <v>18.431100000000001</v>
          </cell>
          <cell r="AG340">
            <v>0.77339999999999998</v>
          </cell>
          <cell r="AH340">
            <v>78.055099999999996</v>
          </cell>
          <cell r="AI340">
            <v>70.750799999999998</v>
          </cell>
          <cell r="AJ340">
            <v>14.007</v>
          </cell>
          <cell r="AK340">
            <v>49.576900000000002</v>
          </cell>
          <cell r="AL340">
            <v>317.50330000000002</v>
          </cell>
          <cell r="AM340">
            <v>42.538499999999999</v>
          </cell>
          <cell r="AN340">
            <v>464.09460000000001</v>
          </cell>
          <cell r="AO340">
            <v>666.19449999999995</v>
          </cell>
        </row>
        <row r="341">
          <cell r="C341">
            <v>272.83629999999999</v>
          </cell>
          <cell r="D341">
            <v>33.7271</v>
          </cell>
          <cell r="E341">
            <v>746.2527</v>
          </cell>
          <cell r="F341">
            <v>11.1678</v>
          </cell>
          <cell r="G341">
            <v>115.04600000000001</v>
          </cell>
          <cell r="H341">
            <v>3.4299999999999997E-2</v>
          </cell>
          <cell r="I341">
            <v>13.6198</v>
          </cell>
          <cell r="J341">
            <v>62.369900000000001</v>
          </cell>
          <cell r="K341">
            <v>527.67999999999995</v>
          </cell>
          <cell r="L341">
            <v>29.661000000000001</v>
          </cell>
          <cell r="M341">
            <v>4.7790999999999997</v>
          </cell>
          <cell r="N341">
            <v>589.27850000000001</v>
          </cell>
          <cell r="O341">
            <v>27.892600000000002</v>
          </cell>
          <cell r="P341">
            <v>23.968499999999999</v>
          </cell>
          <cell r="Q341">
            <v>330.19889999999998</v>
          </cell>
          <cell r="R341">
            <v>3.5522</v>
          </cell>
          <cell r="S341">
            <v>832.30280000000005</v>
          </cell>
          <cell r="T341">
            <v>131.91999999999999</v>
          </cell>
          <cell r="U341">
            <v>40.9925</v>
          </cell>
          <cell r="V341">
            <v>210.59690000000001</v>
          </cell>
          <cell r="W341">
            <v>237.2878</v>
          </cell>
          <cell r="X341">
            <v>58.531300000000002</v>
          </cell>
          <cell r="Y341">
            <v>128.63999999999999</v>
          </cell>
          <cell r="Z341">
            <v>2.3149000000000002</v>
          </cell>
          <cell r="AA341">
            <v>1.7629999999999999</v>
          </cell>
          <cell r="AB341">
            <v>287.0806</v>
          </cell>
          <cell r="AC341">
            <v>10.762600000000001</v>
          </cell>
          <cell r="AD341">
            <v>3.5299999999999998E-2</v>
          </cell>
          <cell r="AE341">
            <v>10.1477</v>
          </cell>
          <cell r="AF341">
            <v>18.431100000000001</v>
          </cell>
          <cell r="AG341">
            <v>0.77339999999999998</v>
          </cell>
          <cell r="AH341">
            <v>78.055099999999996</v>
          </cell>
          <cell r="AI341">
            <v>70.750799999999998</v>
          </cell>
          <cell r="AJ341">
            <v>14.007</v>
          </cell>
          <cell r="AK341">
            <v>49.576900000000002</v>
          </cell>
          <cell r="AL341">
            <v>317.50330000000002</v>
          </cell>
          <cell r="AM341">
            <v>42.538499999999999</v>
          </cell>
          <cell r="AN341">
            <v>464.09460000000001</v>
          </cell>
          <cell r="AO341">
            <v>666.19449999999995</v>
          </cell>
        </row>
        <row r="342">
          <cell r="C342">
            <v>273.38029999999998</v>
          </cell>
          <cell r="D342">
            <v>33.788400000000003</v>
          </cell>
          <cell r="E342">
            <v>747.48850000000004</v>
          </cell>
          <cell r="F342">
            <v>11.1166</v>
          </cell>
          <cell r="G342">
            <v>115.2551</v>
          </cell>
          <cell r="H342">
            <v>3.4200000000000001E-2</v>
          </cell>
          <cell r="I342">
            <v>13.644500000000001</v>
          </cell>
          <cell r="J342">
            <v>62.4816</v>
          </cell>
          <cell r="K342">
            <v>527.26</v>
          </cell>
          <cell r="L342">
            <v>29.7149</v>
          </cell>
          <cell r="M342">
            <v>4.7823000000000002</v>
          </cell>
          <cell r="N342">
            <v>590.34929999999997</v>
          </cell>
          <cell r="O342">
            <v>27.943300000000001</v>
          </cell>
          <cell r="P342">
            <v>24.012</v>
          </cell>
          <cell r="Q342">
            <v>329.7432</v>
          </cell>
          <cell r="R342">
            <v>3.5493999999999999</v>
          </cell>
          <cell r="S342">
            <v>831.6404</v>
          </cell>
          <cell r="T342">
            <v>131.815</v>
          </cell>
          <cell r="U342">
            <v>40.911900000000003</v>
          </cell>
          <cell r="V342">
            <v>210.9796</v>
          </cell>
          <cell r="W342">
            <v>237.71899999999999</v>
          </cell>
          <cell r="X342">
            <v>58.486400000000003</v>
          </cell>
          <cell r="Y342">
            <v>128.79169999999999</v>
          </cell>
          <cell r="Z342">
            <v>2.3191000000000002</v>
          </cell>
          <cell r="AA342">
            <v>1.7616000000000001</v>
          </cell>
          <cell r="AB342">
            <v>287.65570000000002</v>
          </cell>
          <cell r="AC342">
            <v>10.774699999999999</v>
          </cell>
          <cell r="AD342">
            <v>3.5700000000000003E-2</v>
          </cell>
          <cell r="AE342">
            <v>10.1396</v>
          </cell>
          <cell r="AF342">
            <v>18.482900000000001</v>
          </cell>
          <cell r="AG342">
            <v>0.77149999999999996</v>
          </cell>
          <cell r="AH342">
            <v>78.196899999999999</v>
          </cell>
          <cell r="AI342">
            <v>70.879300000000001</v>
          </cell>
          <cell r="AJ342">
            <v>14.035</v>
          </cell>
          <cell r="AK342">
            <v>49.6511</v>
          </cell>
          <cell r="AL342">
            <v>317.08240000000001</v>
          </cell>
          <cell r="AM342">
            <v>42.5261</v>
          </cell>
          <cell r="AN342">
            <v>464.93790000000001</v>
          </cell>
          <cell r="AO342">
            <v>665.12929999999994</v>
          </cell>
        </row>
        <row r="343">
          <cell r="C343">
            <v>275.49310000000003</v>
          </cell>
          <cell r="D343">
            <v>33.695099999999996</v>
          </cell>
          <cell r="E343">
            <v>743.51329999999996</v>
          </cell>
          <cell r="F343">
            <v>11.123799999999999</v>
          </cell>
          <cell r="G343">
            <v>114.937</v>
          </cell>
          <cell r="H343">
            <v>3.4200000000000001E-2</v>
          </cell>
          <cell r="I343">
            <v>13.6069</v>
          </cell>
          <cell r="J343">
            <v>62.315899999999999</v>
          </cell>
          <cell r="K343">
            <v>527.6</v>
          </cell>
          <cell r="L343">
            <v>29.632899999999999</v>
          </cell>
          <cell r="M343">
            <v>4.7834000000000003</v>
          </cell>
          <cell r="N343">
            <v>588.72029999999995</v>
          </cell>
          <cell r="O343">
            <v>27.866199999999999</v>
          </cell>
          <cell r="P343">
            <v>23.945799999999998</v>
          </cell>
          <cell r="Q343">
            <v>331.18209999999999</v>
          </cell>
          <cell r="R343">
            <v>3.5516999999999999</v>
          </cell>
          <cell r="S343">
            <v>832.17669999999998</v>
          </cell>
          <cell r="T343">
            <v>131.9</v>
          </cell>
          <cell r="U343">
            <v>40.938299999999998</v>
          </cell>
          <cell r="V343">
            <v>210.3974</v>
          </cell>
          <cell r="W343">
            <v>237.06299999999999</v>
          </cell>
          <cell r="X343">
            <v>58.387500000000003</v>
          </cell>
          <cell r="Y343">
            <v>129.25980000000001</v>
          </cell>
          <cell r="Z343">
            <v>2.3127</v>
          </cell>
          <cell r="AA343">
            <v>1.7627999999999999</v>
          </cell>
          <cell r="AB343">
            <v>287.5557</v>
          </cell>
          <cell r="AC343">
            <v>10.7102</v>
          </cell>
          <cell r="AD343">
            <v>3.5700000000000003E-2</v>
          </cell>
          <cell r="AE343">
            <v>10.1462</v>
          </cell>
          <cell r="AF343">
            <v>18.424600000000002</v>
          </cell>
          <cell r="AG343">
            <v>0.77200000000000002</v>
          </cell>
          <cell r="AH343">
            <v>77.981200000000001</v>
          </cell>
          <cell r="AI343">
            <v>70.683700000000002</v>
          </cell>
          <cell r="AJ343">
            <v>13.9878</v>
          </cell>
          <cell r="AK343">
            <v>49.6355</v>
          </cell>
          <cell r="AL343">
            <v>316.6825</v>
          </cell>
          <cell r="AM343">
            <v>42.540999999999997</v>
          </cell>
          <cell r="AN343">
            <v>463.6549</v>
          </cell>
          <cell r="AO343">
            <v>664.149</v>
          </cell>
        </row>
        <row r="344">
          <cell r="C344">
            <v>274.99059999999997</v>
          </cell>
          <cell r="D344">
            <v>33.8735</v>
          </cell>
          <cell r="E344">
            <v>747.56859999999995</v>
          </cell>
          <cell r="F344">
            <v>11.1282</v>
          </cell>
          <cell r="G344">
            <v>115.5454</v>
          </cell>
          <cell r="H344">
            <v>3.4200000000000001E-2</v>
          </cell>
          <cell r="I344">
            <v>13.678900000000001</v>
          </cell>
          <cell r="J344">
            <v>62.643999999999998</v>
          </cell>
          <cell r="K344">
            <v>527.80999999999995</v>
          </cell>
          <cell r="L344">
            <v>29.7898</v>
          </cell>
          <cell r="M344">
            <v>4.7885</v>
          </cell>
          <cell r="N344">
            <v>591.83640000000003</v>
          </cell>
          <cell r="O344">
            <v>28.0137</v>
          </cell>
          <cell r="P344">
            <v>24.072500000000002</v>
          </cell>
          <cell r="Q344">
            <v>332.19940000000003</v>
          </cell>
          <cell r="R344">
            <v>3.5531000000000001</v>
          </cell>
          <cell r="S344">
            <v>832.50789999999995</v>
          </cell>
          <cell r="T344">
            <v>131.95249999999999</v>
          </cell>
          <cell r="U344">
            <v>40.954599999999999</v>
          </cell>
          <cell r="V344">
            <v>211.511</v>
          </cell>
          <cell r="W344">
            <v>238.31780000000001</v>
          </cell>
          <cell r="X344">
            <v>58.692799999999998</v>
          </cell>
          <cell r="Y344">
            <v>129.47470000000001</v>
          </cell>
          <cell r="Z344">
            <v>2.3249</v>
          </cell>
          <cell r="AA344">
            <v>1.7635000000000001</v>
          </cell>
          <cell r="AB344">
            <v>287.93490000000003</v>
          </cell>
          <cell r="AC344">
            <v>10.757199999999999</v>
          </cell>
          <cell r="AD344">
            <v>3.56E-2</v>
          </cell>
          <cell r="AE344">
            <v>10.1502</v>
          </cell>
          <cell r="AF344">
            <v>18.581900000000001</v>
          </cell>
          <cell r="AG344">
            <v>0.77229999999999999</v>
          </cell>
          <cell r="AH344">
            <v>78.393900000000002</v>
          </cell>
          <cell r="AI344">
            <v>71.057900000000004</v>
          </cell>
          <cell r="AJ344">
            <v>14.0238</v>
          </cell>
          <cell r="AK344">
            <v>49.541800000000002</v>
          </cell>
          <cell r="AL344">
            <v>319.55919999999998</v>
          </cell>
          <cell r="AM344">
            <v>42.785800000000002</v>
          </cell>
          <cell r="AN344">
            <v>466.10899999999998</v>
          </cell>
          <cell r="AO344">
            <v>666.48230000000001</v>
          </cell>
        </row>
        <row r="345">
          <cell r="C345">
            <v>274.16590000000002</v>
          </cell>
          <cell r="D345">
            <v>34.120600000000003</v>
          </cell>
          <cell r="E345">
            <v>752.90110000000004</v>
          </cell>
          <cell r="F345">
            <v>11.127000000000001</v>
          </cell>
          <cell r="G345">
            <v>116.3883</v>
          </cell>
          <cell r="H345">
            <v>3.4200000000000001E-2</v>
          </cell>
          <cell r="I345">
            <v>13.778700000000001</v>
          </cell>
          <cell r="J345">
            <v>63.096699999999998</v>
          </cell>
          <cell r="K345">
            <v>528.30999999999995</v>
          </cell>
          <cell r="L345">
            <v>30.007100000000001</v>
          </cell>
          <cell r="M345">
            <v>4.8463000000000003</v>
          </cell>
          <cell r="N345">
            <v>596.15359999999998</v>
          </cell>
          <cell r="O345">
            <v>28.2181</v>
          </cell>
          <cell r="P345">
            <v>24.248100000000001</v>
          </cell>
          <cell r="Q345">
            <v>333.90879999999999</v>
          </cell>
          <cell r="R345">
            <v>3.5564</v>
          </cell>
          <cell r="S345">
            <v>833.29650000000004</v>
          </cell>
          <cell r="T345">
            <v>132.07749999999999</v>
          </cell>
          <cell r="U345">
            <v>40.993400000000001</v>
          </cell>
          <cell r="V345">
            <v>213.0539</v>
          </cell>
          <cell r="W345">
            <v>240.05619999999999</v>
          </cell>
          <cell r="X345">
            <v>59.072600000000001</v>
          </cell>
          <cell r="Y345">
            <v>129.5984</v>
          </cell>
          <cell r="Z345">
            <v>2.3418999999999999</v>
          </cell>
          <cell r="AA345">
            <v>1.7668999999999999</v>
          </cell>
          <cell r="AB345">
            <v>288.83980000000003</v>
          </cell>
          <cell r="AC345">
            <v>10.8307</v>
          </cell>
          <cell r="AD345">
            <v>3.5400000000000001E-2</v>
          </cell>
          <cell r="AE345">
            <v>10.159800000000001</v>
          </cell>
          <cell r="AF345">
            <v>18.727900000000002</v>
          </cell>
          <cell r="AG345">
            <v>0.77300000000000002</v>
          </cell>
          <cell r="AH345">
            <v>78.965800000000002</v>
          </cell>
          <cell r="AI345">
            <v>71.5762</v>
          </cell>
          <cell r="AJ345">
            <v>14.1112</v>
          </cell>
          <cell r="AK345">
            <v>49.588999999999999</v>
          </cell>
          <cell r="AL345">
            <v>320.8125</v>
          </cell>
          <cell r="AM345">
            <v>42.983499999999999</v>
          </cell>
          <cell r="AN345">
            <v>469.50909999999999</v>
          </cell>
          <cell r="AO345">
            <v>668.88149999999996</v>
          </cell>
        </row>
        <row r="346">
          <cell r="C346">
            <v>272.99434666666667</v>
          </cell>
          <cell r="D346">
            <v>34.175386666666661</v>
          </cell>
          <cell r="E346">
            <v>760.7423799999998</v>
          </cell>
          <cell r="F346">
            <v>11.19022</v>
          </cell>
          <cell r="G346">
            <v>116.57531999999999</v>
          </cell>
          <cell r="H346">
            <v>3.4573333333333331E-2</v>
          </cell>
          <cell r="I346">
            <v>13.800839999999997</v>
          </cell>
          <cell r="J346">
            <v>63.163599999999995</v>
          </cell>
          <cell r="K346">
            <v>528.72766666666678</v>
          </cell>
          <cell r="L346">
            <v>30.055323333333334</v>
          </cell>
          <cell r="M346">
            <v>4.9416199999999995</v>
          </cell>
          <cell r="N346">
            <v>597.11172333333332</v>
          </cell>
          <cell r="O346">
            <v>28.263400000000001</v>
          </cell>
          <cell r="P346">
            <v>24.287093333333328</v>
          </cell>
          <cell r="Q346">
            <v>331.63999333333328</v>
          </cell>
          <cell r="R346">
            <v>3.5630199999999999</v>
          </cell>
          <cell r="S346">
            <v>839.54892333333373</v>
          </cell>
          <cell r="T346">
            <v>132.18191666666669</v>
          </cell>
          <cell r="U346">
            <v>41.098036666666665</v>
          </cell>
          <cell r="V346">
            <v>213.39634999999998</v>
          </cell>
          <cell r="W346">
            <v>240.44201666666672</v>
          </cell>
          <cell r="X346">
            <v>59.335443333333338</v>
          </cell>
          <cell r="Y346">
            <v>129.07602666666665</v>
          </cell>
          <cell r="Z346">
            <v>2.3456666666666668</v>
          </cell>
          <cell r="AA346">
            <v>1.7748366666666664</v>
          </cell>
          <cell r="AB346">
            <v>288.91034000000002</v>
          </cell>
          <cell r="AC346">
            <v>10.901126666666666</v>
          </cell>
          <cell r="AD346">
            <v>3.4653333333333335E-2</v>
          </cell>
          <cell r="AE346">
            <v>10.167836666666666</v>
          </cell>
          <cell r="AF346">
            <v>18.679033333333336</v>
          </cell>
          <cell r="AG346">
            <v>0.79033333333333322</v>
          </cell>
          <cell r="AH346">
            <v>79.092676666666662</v>
          </cell>
          <cell r="AI346">
            <v>71.691243333333333</v>
          </cell>
          <cell r="AJ346">
            <v>14.114223333333335</v>
          </cell>
          <cell r="AK346">
            <v>49.906796666666672</v>
          </cell>
          <cell r="AL346">
            <v>320.6739300000001</v>
          </cell>
          <cell r="AM346">
            <v>43.259033333333342</v>
          </cell>
          <cell r="AN346">
            <v>470.26371666666671</v>
          </cell>
          <cell r="AO346">
            <v>671.16765999999996</v>
          </cell>
        </row>
        <row r="347">
          <cell r="C347">
            <v>275.51850000000002</v>
          </cell>
          <cell r="D347">
            <v>34.184800000000003</v>
          </cell>
          <cell r="E347">
            <v>754.07629999999995</v>
          </cell>
          <cell r="F347">
            <v>11.1342</v>
          </cell>
          <cell r="G347">
            <v>116.6073</v>
          </cell>
          <cell r="H347">
            <v>3.4200000000000001E-2</v>
          </cell>
          <cell r="I347">
            <v>13.804600000000001</v>
          </cell>
          <cell r="J347">
            <v>63.203600000000002</v>
          </cell>
          <cell r="K347">
            <v>528.65</v>
          </cell>
          <cell r="L347">
            <v>30.063600000000001</v>
          </cell>
          <cell r="M347">
            <v>4.9375</v>
          </cell>
          <cell r="N347">
            <v>597.27560000000005</v>
          </cell>
          <cell r="O347">
            <v>28.2712</v>
          </cell>
          <cell r="P347">
            <v>24.293800000000001</v>
          </cell>
          <cell r="Q347">
            <v>334.63240000000002</v>
          </cell>
          <cell r="R347">
            <v>3.5587</v>
          </cell>
          <cell r="S347">
            <v>836.47149999999999</v>
          </cell>
          <cell r="T347">
            <v>132.16249999999999</v>
          </cell>
          <cell r="U347">
            <v>40.700400000000002</v>
          </cell>
          <cell r="V347">
            <v>213.45490000000001</v>
          </cell>
          <cell r="W347">
            <v>240.50800000000001</v>
          </cell>
          <cell r="X347">
            <v>59.161499999999997</v>
          </cell>
          <cell r="Y347">
            <v>129.7456</v>
          </cell>
          <cell r="Z347">
            <v>2.3462999999999998</v>
          </cell>
          <cell r="AA347">
            <v>1.7681</v>
          </cell>
          <cell r="AB347">
            <v>288.61989999999997</v>
          </cell>
          <cell r="AC347">
            <v>10.8383</v>
          </cell>
          <cell r="AD347">
            <v>3.5700000000000003E-2</v>
          </cell>
          <cell r="AE347">
            <v>10.1663</v>
          </cell>
          <cell r="AF347">
            <v>18.682700000000001</v>
          </cell>
          <cell r="AG347">
            <v>0.77349999999999997</v>
          </cell>
          <cell r="AH347">
            <v>79.114400000000003</v>
          </cell>
          <cell r="AI347">
            <v>71.710899999999995</v>
          </cell>
          <cell r="AJ347">
            <v>14.2126</v>
          </cell>
          <cell r="AK347">
            <v>49.561999999999998</v>
          </cell>
          <cell r="AL347">
            <v>319.4735</v>
          </cell>
          <cell r="AM347">
            <v>42.739699999999999</v>
          </cell>
          <cell r="AN347">
            <v>470.39280000000002</v>
          </cell>
          <cell r="AO347">
            <v>669.31190000000004</v>
          </cell>
        </row>
        <row r="348">
          <cell r="C348">
            <v>275.51850000000002</v>
          </cell>
          <cell r="D348">
            <v>34.184800000000003</v>
          </cell>
          <cell r="E348">
            <v>754.07629999999995</v>
          </cell>
          <cell r="F348">
            <v>11.1342</v>
          </cell>
          <cell r="G348">
            <v>116.6073</v>
          </cell>
          <cell r="H348">
            <v>3.4200000000000001E-2</v>
          </cell>
          <cell r="I348">
            <v>13.804600000000001</v>
          </cell>
          <cell r="J348">
            <v>63.203600000000002</v>
          </cell>
          <cell r="K348">
            <v>528.65</v>
          </cell>
          <cell r="L348">
            <v>30.063600000000001</v>
          </cell>
          <cell r="M348">
            <v>4.9375</v>
          </cell>
          <cell r="N348">
            <v>597.27560000000005</v>
          </cell>
          <cell r="O348">
            <v>28.2712</v>
          </cell>
          <cell r="P348">
            <v>24.293800000000001</v>
          </cell>
          <cell r="Q348">
            <v>334.63240000000002</v>
          </cell>
          <cell r="R348">
            <v>3.5587</v>
          </cell>
          <cell r="S348">
            <v>836.47149999999999</v>
          </cell>
          <cell r="T348">
            <v>132.16249999999999</v>
          </cell>
          <cell r="U348">
            <v>40.700400000000002</v>
          </cell>
          <cell r="V348">
            <v>213.45490000000001</v>
          </cell>
          <cell r="W348">
            <v>240.50800000000001</v>
          </cell>
          <cell r="X348">
            <v>59.161499999999997</v>
          </cell>
          <cell r="Y348">
            <v>129.7456</v>
          </cell>
          <cell r="Z348">
            <v>2.3462999999999998</v>
          </cell>
          <cell r="AA348">
            <v>1.7681</v>
          </cell>
          <cell r="AB348">
            <v>288.61989999999997</v>
          </cell>
          <cell r="AC348">
            <v>10.8383</v>
          </cell>
          <cell r="AD348">
            <v>3.5700000000000003E-2</v>
          </cell>
          <cell r="AE348">
            <v>10.1663</v>
          </cell>
          <cell r="AF348">
            <v>18.682700000000001</v>
          </cell>
          <cell r="AG348">
            <v>0.77349999999999997</v>
          </cell>
          <cell r="AH348">
            <v>79.114400000000003</v>
          </cell>
          <cell r="AI348">
            <v>71.710899999999995</v>
          </cell>
          <cell r="AJ348">
            <v>14.2126</v>
          </cell>
          <cell r="AK348">
            <v>49.561999999999998</v>
          </cell>
          <cell r="AL348">
            <v>319.4735</v>
          </cell>
          <cell r="AM348">
            <v>42.739699999999999</v>
          </cell>
          <cell r="AN348">
            <v>470.39280000000002</v>
          </cell>
          <cell r="AO348">
            <v>669.31190000000004</v>
          </cell>
        </row>
        <row r="349">
          <cell r="C349">
            <v>275.51850000000002</v>
          </cell>
          <cell r="D349">
            <v>34.184800000000003</v>
          </cell>
          <cell r="E349">
            <v>754.07629999999995</v>
          </cell>
          <cell r="F349">
            <v>11.1342</v>
          </cell>
          <cell r="G349">
            <v>116.6073</v>
          </cell>
          <cell r="H349">
            <v>3.4200000000000001E-2</v>
          </cell>
          <cell r="I349">
            <v>13.804600000000001</v>
          </cell>
          <cell r="J349">
            <v>63.203600000000002</v>
          </cell>
          <cell r="K349">
            <v>528.65</v>
          </cell>
          <cell r="L349">
            <v>30.063600000000001</v>
          </cell>
          <cell r="M349">
            <v>4.9375</v>
          </cell>
          <cell r="N349">
            <v>597.27560000000005</v>
          </cell>
          <cell r="O349">
            <v>28.2712</v>
          </cell>
          <cell r="P349">
            <v>24.293800000000001</v>
          </cell>
          <cell r="Q349">
            <v>334.63240000000002</v>
          </cell>
          <cell r="R349">
            <v>3.5587</v>
          </cell>
          <cell r="S349">
            <v>836.47149999999999</v>
          </cell>
          <cell r="T349">
            <v>132.16249999999999</v>
          </cell>
          <cell r="U349">
            <v>40.700400000000002</v>
          </cell>
          <cell r="V349">
            <v>213.45490000000001</v>
          </cell>
          <cell r="W349">
            <v>240.50800000000001</v>
          </cell>
          <cell r="X349">
            <v>59.161499999999997</v>
          </cell>
          <cell r="Y349">
            <v>129.7456</v>
          </cell>
          <cell r="Z349">
            <v>2.3462999999999998</v>
          </cell>
          <cell r="AA349">
            <v>1.7681</v>
          </cell>
          <cell r="AB349">
            <v>288.61989999999997</v>
          </cell>
          <cell r="AC349">
            <v>10.8383</v>
          </cell>
          <cell r="AD349">
            <v>3.5700000000000003E-2</v>
          </cell>
          <cell r="AE349">
            <v>10.1663</v>
          </cell>
          <cell r="AF349">
            <v>18.682700000000001</v>
          </cell>
          <cell r="AG349">
            <v>0.77349999999999997</v>
          </cell>
          <cell r="AH349">
            <v>79.114400000000003</v>
          </cell>
          <cell r="AI349">
            <v>71.710899999999995</v>
          </cell>
          <cell r="AJ349">
            <v>14.2126</v>
          </cell>
          <cell r="AK349">
            <v>49.561999999999998</v>
          </cell>
          <cell r="AL349">
            <v>319.4735</v>
          </cell>
          <cell r="AM349">
            <v>42.739699999999999</v>
          </cell>
          <cell r="AN349">
            <v>470.39280000000002</v>
          </cell>
          <cell r="AO349">
            <v>669.31190000000004</v>
          </cell>
        </row>
        <row r="350">
          <cell r="C350">
            <v>274.31810000000002</v>
          </cell>
          <cell r="D350">
            <v>34.295000000000002</v>
          </cell>
          <cell r="E350">
            <v>752.04679999999996</v>
          </cell>
          <cell r="F350">
            <v>11.1363</v>
          </cell>
          <cell r="G350">
            <v>116.9833</v>
          </cell>
          <cell r="H350">
            <v>3.4000000000000002E-2</v>
          </cell>
          <cell r="I350">
            <v>13.8491</v>
          </cell>
          <cell r="J350">
            <v>63.384399999999999</v>
          </cell>
          <cell r="K350">
            <v>528.75</v>
          </cell>
          <cell r="L350">
            <v>30.160499999999999</v>
          </cell>
          <cell r="M350">
            <v>4.9617000000000004</v>
          </cell>
          <cell r="N350">
            <v>599.20129999999995</v>
          </cell>
          <cell r="O350">
            <v>28.362300000000001</v>
          </cell>
          <cell r="P350">
            <v>24.3721</v>
          </cell>
          <cell r="Q350">
            <v>335.78300000000002</v>
          </cell>
          <cell r="R350">
            <v>3.5546000000000002</v>
          </cell>
          <cell r="S350">
            <v>835.30809999999997</v>
          </cell>
          <cell r="T350">
            <v>132.1875</v>
          </cell>
          <cell r="U350">
            <v>40.515999999999998</v>
          </cell>
          <cell r="V350">
            <v>214.1431</v>
          </cell>
          <cell r="W350">
            <v>241.2834</v>
          </cell>
          <cell r="X350">
            <v>58.977600000000002</v>
          </cell>
          <cell r="Y350">
            <v>130.45179999999999</v>
          </cell>
          <cell r="Z350">
            <v>2.3538999999999999</v>
          </cell>
          <cell r="AA350">
            <v>1.7665999999999999</v>
          </cell>
          <cell r="AB350">
            <v>288.31220000000002</v>
          </cell>
          <cell r="AC350">
            <v>10.916499999999999</v>
          </cell>
          <cell r="AD350">
            <v>3.5299999999999998E-2</v>
          </cell>
          <cell r="AE350">
            <v>10.1683</v>
          </cell>
          <cell r="AF350">
            <v>18.834900000000001</v>
          </cell>
          <cell r="AG350">
            <v>0.7732</v>
          </cell>
          <cell r="AH350">
            <v>79.369500000000002</v>
          </cell>
          <cell r="AI350">
            <v>71.942099999999996</v>
          </cell>
          <cell r="AJ350">
            <v>14.2463</v>
          </cell>
          <cell r="AK350">
            <v>49.2928</v>
          </cell>
          <cell r="AL350">
            <v>320.3295</v>
          </cell>
          <cell r="AM350">
            <v>42.819099999999999</v>
          </cell>
          <cell r="AN350">
            <v>471.90940000000001</v>
          </cell>
          <cell r="AO350">
            <v>669.9271</v>
          </cell>
        </row>
        <row r="351">
          <cell r="C351">
            <v>273.28160000000003</v>
          </cell>
          <cell r="D351">
            <v>34.213099999999997</v>
          </cell>
          <cell r="E351">
            <v>752.16849999999999</v>
          </cell>
          <cell r="F351">
            <v>11.138400000000001</v>
          </cell>
          <cell r="G351">
            <v>116.7039</v>
          </cell>
          <cell r="H351">
            <v>3.4000000000000002E-2</v>
          </cell>
          <cell r="I351">
            <v>13.8161</v>
          </cell>
          <cell r="J351">
            <v>63.238100000000003</v>
          </cell>
          <cell r="K351">
            <v>528.85</v>
          </cell>
          <cell r="L351">
            <v>30.0885</v>
          </cell>
          <cell r="M351">
            <v>4.9085999999999999</v>
          </cell>
          <cell r="N351">
            <v>597.77020000000005</v>
          </cell>
          <cell r="O351">
            <v>28.294599999999999</v>
          </cell>
          <cell r="P351">
            <v>24.3139</v>
          </cell>
          <cell r="Q351">
            <v>336.10500000000002</v>
          </cell>
          <cell r="R351">
            <v>3.5552999999999999</v>
          </cell>
          <cell r="S351">
            <v>835.46600000000001</v>
          </cell>
          <cell r="T351">
            <v>132.21250000000001</v>
          </cell>
          <cell r="U351">
            <v>40.523699999999998</v>
          </cell>
          <cell r="V351">
            <v>213.6317</v>
          </cell>
          <cell r="W351">
            <v>240.7072</v>
          </cell>
          <cell r="X351">
            <v>59.095199999999998</v>
          </cell>
          <cell r="Y351">
            <v>131.309</v>
          </cell>
          <cell r="Z351">
            <v>2.3483000000000001</v>
          </cell>
          <cell r="AA351">
            <v>1.7669999999999999</v>
          </cell>
          <cell r="AB351">
            <v>288.04590000000002</v>
          </cell>
          <cell r="AC351">
            <v>10.910399999999999</v>
          </cell>
          <cell r="AD351">
            <v>3.56E-2</v>
          </cell>
          <cell r="AE351">
            <v>10.170199999999999</v>
          </cell>
          <cell r="AF351">
            <v>18.874300000000002</v>
          </cell>
          <cell r="AG351">
            <v>0.77339999999999998</v>
          </cell>
          <cell r="AH351">
            <v>79.179900000000004</v>
          </cell>
          <cell r="AI351">
            <v>71.770300000000006</v>
          </cell>
          <cell r="AJ351">
            <v>14.249700000000001</v>
          </cell>
          <cell r="AK351">
            <v>49.692599999999999</v>
          </cell>
          <cell r="AL351">
            <v>319.69459999999998</v>
          </cell>
          <cell r="AM351">
            <v>42.604700000000001</v>
          </cell>
          <cell r="AN351">
            <v>470.78230000000002</v>
          </cell>
          <cell r="AO351">
            <v>669.65589999999997</v>
          </cell>
        </row>
        <row r="352">
          <cell r="C352">
            <v>272.44060000000002</v>
          </cell>
          <cell r="D352">
            <v>34.297899999999998</v>
          </cell>
          <cell r="E352">
            <v>752.70950000000005</v>
          </cell>
          <cell r="F352">
            <v>11.1447</v>
          </cell>
          <cell r="G352">
            <v>116.9931</v>
          </cell>
          <cell r="H352">
            <v>3.4000000000000002E-2</v>
          </cell>
          <cell r="I352">
            <v>13.850300000000001</v>
          </cell>
          <cell r="J352">
            <v>63.386299999999999</v>
          </cell>
          <cell r="K352">
            <v>529.15</v>
          </cell>
          <cell r="L352">
            <v>30.163</v>
          </cell>
          <cell r="M352">
            <v>4.8578999999999999</v>
          </cell>
          <cell r="N352">
            <v>599.25149999999996</v>
          </cell>
          <cell r="O352">
            <v>28.364699999999999</v>
          </cell>
          <cell r="P352">
            <v>24.374099999999999</v>
          </cell>
          <cell r="Q352">
            <v>336.26569999999998</v>
          </cell>
          <cell r="R352">
            <v>3.5573000000000001</v>
          </cell>
          <cell r="S352">
            <v>837.2627</v>
          </cell>
          <cell r="T352">
            <v>132.28749999999999</v>
          </cell>
          <cell r="U352">
            <v>40.320799999999998</v>
          </cell>
          <cell r="V352">
            <v>214.1611</v>
          </cell>
          <cell r="W352">
            <v>241.30359999999999</v>
          </cell>
          <cell r="X352">
            <v>58.993600000000001</v>
          </cell>
          <cell r="Y352">
            <v>130.77719999999999</v>
          </cell>
          <cell r="Z352">
            <v>2.3540999999999999</v>
          </cell>
          <cell r="AA352">
            <v>1.7674000000000001</v>
          </cell>
          <cell r="AB352">
            <v>288.23070000000001</v>
          </cell>
          <cell r="AC352">
            <v>10.9323</v>
          </cell>
          <cell r="AD352">
            <v>3.6200000000000003E-2</v>
          </cell>
          <cell r="AE352">
            <v>10.176</v>
          </cell>
          <cell r="AF352">
            <v>18.989599999999999</v>
          </cell>
          <cell r="AG352">
            <v>0.77380000000000004</v>
          </cell>
          <cell r="AH352">
            <v>79.376099999999994</v>
          </cell>
          <cell r="AI352">
            <v>71.948099999999997</v>
          </cell>
          <cell r="AJ352">
            <v>14.290699999999999</v>
          </cell>
          <cell r="AK352">
            <v>49.964399999999998</v>
          </cell>
          <cell r="AL352">
            <v>320.03039999999999</v>
          </cell>
          <cell r="AM352">
            <v>42.579300000000003</v>
          </cell>
          <cell r="AN352">
            <v>471.94889999999998</v>
          </cell>
          <cell r="AO352">
            <v>669.87030000000004</v>
          </cell>
        </row>
        <row r="353">
          <cell r="C353">
            <v>274.15859999999998</v>
          </cell>
          <cell r="D353">
            <v>34.221299999999999</v>
          </cell>
          <cell r="E353">
            <v>752.76919999999996</v>
          </cell>
          <cell r="F353">
            <v>11.157299999999999</v>
          </cell>
          <cell r="G353">
            <v>116.73180000000001</v>
          </cell>
          <cell r="H353">
            <v>3.4000000000000002E-2</v>
          </cell>
          <cell r="I353">
            <v>13.8194</v>
          </cell>
          <cell r="J353">
            <v>63.245600000000003</v>
          </cell>
          <cell r="K353">
            <v>529.75</v>
          </cell>
          <cell r="L353">
            <v>30.095700000000001</v>
          </cell>
          <cell r="M353">
            <v>4.8441000000000001</v>
          </cell>
          <cell r="N353">
            <v>597.91300000000001</v>
          </cell>
          <cell r="O353">
            <v>28.301300000000001</v>
          </cell>
          <cell r="P353">
            <v>24.319700000000001</v>
          </cell>
          <cell r="Q353">
            <v>337.00330000000002</v>
          </cell>
          <cell r="R353">
            <v>3.5613000000000001</v>
          </cell>
          <cell r="S353">
            <v>838.21199999999999</v>
          </cell>
          <cell r="T353">
            <v>132.4375</v>
          </cell>
          <cell r="U353">
            <v>40.363399999999999</v>
          </cell>
          <cell r="V353">
            <v>213.68270000000001</v>
          </cell>
          <cell r="W353">
            <v>240.7647</v>
          </cell>
          <cell r="X353">
            <v>59.039000000000001</v>
          </cell>
          <cell r="Y353">
            <v>129.64089999999999</v>
          </cell>
          <cell r="Z353">
            <v>2.3488000000000002</v>
          </cell>
          <cell r="AA353">
            <v>1.7706</v>
          </cell>
          <cell r="AB353">
            <v>288.928</v>
          </cell>
          <cell r="AC353">
            <v>10.913</v>
          </cell>
          <cell r="AD353">
            <v>3.6400000000000002E-2</v>
          </cell>
          <cell r="AE353">
            <v>10.1875</v>
          </cell>
          <cell r="AF353">
            <v>18.919</v>
          </cell>
          <cell r="AG353">
            <v>0.77470000000000006</v>
          </cell>
          <cell r="AH353">
            <v>79.198800000000006</v>
          </cell>
          <cell r="AI353">
            <v>71.787400000000005</v>
          </cell>
          <cell r="AJ353">
            <v>14.283799999999999</v>
          </cell>
          <cell r="AK353">
            <v>50.299100000000003</v>
          </cell>
          <cell r="AL353">
            <v>319.44560000000001</v>
          </cell>
          <cell r="AM353">
            <v>42.530200000000001</v>
          </cell>
          <cell r="AN353">
            <v>470.89479999999998</v>
          </cell>
          <cell r="AO353">
            <v>668.80280000000005</v>
          </cell>
        </row>
        <row r="354">
          <cell r="C354">
            <v>273.73739999999998</v>
          </cell>
          <cell r="D354">
            <v>34.305999999999997</v>
          </cell>
          <cell r="E354">
            <v>756.38559999999995</v>
          </cell>
          <cell r="F354">
            <v>11.157299999999999</v>
          </cell>
          <cell r="G354">
            <v>117.02070000000001</v>
          </cell>
          <cell r="H354">
            <v>3.4000000000000002E-2</v>
          </cell>
          <cell r="I354">
            <v>13.8536</v>
          </cell>
          <cell r="J354">
            <v>63.398699999999998</v>
          </cell>
          <cell r="K354">
            <v>529.75</v>
          </cell>
          <cell r="L354">
            <v>30.170100000000001</v>
          </cell>
          <cell r="M354">
            <v>4.8711000000000002</v>
          </cell>
          <cell r="N354">
            <v>599.39279999999997</v>
          </cell>
          <cell r="O354">
            <v>28.371400000000001</v>
          </cell>
          <cell r="P354">
            <v>24.379899999999999</v>
          </cell>
          <cell r="Q354">
            <v>335.98590000000002</v>
          </cell>
          <cell r="R354">
            <v>3.5613000000000001</v>
          </cell>
          <cell r="S354">
            <v>836.88779999999997</v>
          </cell>
          <cell r="T354">
            <v>132.4375</v>
          </cell>
          <cell r="U354">
            <v>40.376399999999997</v>
          </cell>
          <cell r="V354">
            <v>214.2116</v>
          </cell>
          <cell r="W354">
            <v>241.36060000000001</v>
          </cell>
          <cell r="X354">
            <v>59.177700000000002</v>
          </cell>
          <cell r="Y354">
            <v>129.41309999999999</v>
          </cell>
          <cell r="Z354">
            <v>2.3546</v>
          </cell>
          <cell r="AA354">
            <v>1.7687999999999999</v>
          </cell>
          <cell r="AB354">
            <v>289.18169999999998</v>
          </cell>
          <cell r="AC354">
            <v>10.938700000000001</v>
          </cell>
          <cell r="AD354">
            <v>3.6600000000000001E-2</v>
          </cell>
          <cell r="AE354">
            <v>10.1875</v>
          </cell>
          <cell r="AF354">
            <v>18.912700000000001</v>
          </cell>
          <cell r="AG354">
            <v>0.77470000000000006</v>
          </cell>
          <cell r="AH354">
            <v>79.394800000000004</v>
          </cell>
          <cell r="AI354">
            <v>71.965100000000007</v>
          </cell>
          <cell r="AJ354">
            <v>14.3049</v>
          </cell>
          <cell r="AK354">
            <v>50.448300000000003</v>
          </cell>
          <cell r="AL354">
            <v>319.24</v>
          </cell>
          <cell r="AM354">
            <v>42.337200000000003</v>
          </cell>
          <cell r="AN354">
            <v>472.06020000000001</v>
          </cell>
          <cell r="AO354">
            <v>670.18529999999998</v>
          </cell>
        </row>
        <row r="355">
          <cell r="C355">
            <v>273.73739999999998</v>
          </cell>
          <cell r="D355">
            <v>34.305999999999997</v>
          </cell>
          <cell r="E355">
            <v>756.38559999999995</v>
          </cell>
          <cell r="F355">
            <v>11.157299999999999</v>
          </cell>
          <cell r="G355">
            <v>117.02070000000001</v>
          </cell>
          <cell r="H355">
            <v>3.4000000000000002E-2</v>
          </cell>
          <cell r="I355">
            <v>13.8536</v>
          </cell>
          <cell r="J355">
            <v>63.398699999999998</v>
          </cell>
          <cell r="K355">
            <v>529.75</v>
          </cell>
          <cell r="L355">
            <v>30.170100000000001</v>
          </cell>
          <cell r="M355">
            <v>4.8711000000000002</v>
          </cell>
          <cell r="N355">
            <v>599.39279999999997</v>
          </cell>
          <cell r="O355">
            <v>28.371400000000001</v>
          </cell>
          <cell r="P355">
            <v>24.379899999999999</v>
          </cell>
          <cell r="Q355">
            <v>335.98590000000002</v>
          </cell>
          <cell r="R355">
            <v>3.5613000000000001</v>
          </cell>
          <cell r="S355">
            <v>836.88779999999997</v>
          </cell>
          <cell r="T355">
            <v>132.4375</v>
          </cell>
          <cell r="U355">
            <v>40.376399999999997</v>
          </cell>
          <cell r="V355">
            <v>214.2116</v>
          </cell>
          <cell r="W355">
            <v>241.36060000000001</v>
          </cell>
          <cell r="X355">
            <v>59.177700000000002</v>
          </cell>
          <cell r="Y355">
            <v>129.41309999999999</v>
          </cell>
          <cell r="Z355">
            <v>2.3546</v>
          </cell>
          <cell r="AA355">
            <v>1.7687999999999999</v>
          </cell>
          <cell r="AB355">
            <v>289.18169999999998</v>
          </cell>
          <cell r="AC355">
            <v>10.938700000000001</v>
          </cell>
          <cell r="AD355">
            <v>3.6600000000000001E-2</v>
          </cell>
          <cell r="AE355">
            <v>10.1875</v>
          </cell>
          <cell r="AF355">
            <v>18.912700000000001</v>
          </cell>
          <cell r="AG355">
            <v>0.77470000000000006</v>
          </cell>
          <cell r="AH355">
            <v>79.394800000000004</v>
          </cell>
          <cell r="AI355">
            <v>71.965100000000007</v>
          </cell>
          <cell r="AJ355">
            <v>14.3049</v>
          </cell>
          <cell r="AK355">
            <v>50.448300000000003</v>
          </cell>
          <cell r="AL355">
            <v>319.24</v>
          </cell>
          <cell r="AM355">
            <v>42.337200000000003</v>
          </cell>
          <cell r="AN355">
            <v>472.06020000000001</v>
          </cell>
          <cell r="AO355">
            <v>670.18529999999998</v>
          </cell>
        </row>
        <row r="356">
          <cell r="C356">
            <v>273.73739999999998</v>
          </cell>
          <cell r="D356">
            <v>34.305999999999997</v>
          </cell>
          <cell r="E356">
            <v>756.38559999999995</v>
          </cell>
          <cell r="F356">
            <v>11.157299999999999</v>
          </cell>
          <cell r="G356">
            <v>117.02070000000001</v>
          </cell>
          <cell r="H356">
            <v>3.4000000000000002E-2</v>
          </cell>
          <cell r="I356">
            <v>13.8536</v>
          </cell>
          <cell r="J356">
            <v>63.398699999999998</v>
          </cell>
          <cell r="K356">
            <v>529.75</v>
          </cell>
          <cell r="L356">
            <v>30.170100000000001</v>
          </cell>
          <cell r="M356">
            <v>4.8711000000000002</v>
          </cell>
          <cell r="N356">
            <v>599.39279999999997</v>
          </cell>
          <cell r="O356">
            <v>28.371400000000001</v>
          </cell>
          <cell r="P356">
            <v>24.379899999999999</v>
          </cell>
          <cell r="Q356">
            <v>335.98590000000002</v>
          </cell>
          <cell r="R356">
            <v>3.5613000000000001</v>
          </cell>
          <cell r="S356">
            <v>836.88779999999997</v>
          </cell>
          <cell r="T356">
            <v>132.4375</v>
          </cell>
          <cell r="U356">
            <v>40.376399999999997</v>
          </cell>
          <cell r="V356">
            <v>214.2116</v>
          </cell>
          <cell r="W356">
            <v>241.36060000000001</v>
          </cell>
          <cell r="X356">
            <v>59.177700000000002</v>
          </cell>
          <cell r="Y356">
            <v>129.41309999999999</v>
          </cell>
          <cell r="Z356">
            <v>2.3546</v>
          </cell>
          <cell r="AA356">
            <v>1.7687999999999999</v>
          </cell>
          <cell r="AB356">
            <v>289.18169999999998</v>
          </cell>
          <cell r="AC356">
            <v>10.938700000000001</v>
          </cell>
          <cell r="AD356">
            <v>3.6600000000000001E-2</v>
          </cell>
          <cell r="AE356">
            <v>10.1875</v>
          </cell>
          <cell r="AF356">
            <v>18.912700000000001</v>
          </cell>
          <cell r="AG356">
            <v>0.77470000000000006</v>
          </cell>
          <cell r="AH356">
            <v>79.394800000000004</v>
          </cell>
          <cell r="AI356">
            <v>71.965100000000007</v>
          </cell>
          <cell r="AJ356">
            <v>14.3049</v>
          </cell>
          <cell r="AK356">
            <v>50.448300000000003</v>
          </cell>
          <cell r="AL356">
            <v>319.24</v>
          </cell>
          <cell r="AM356">
            <v>42.337200000000003</v>
          </cell>
          <cell r="AN356">
            <v>472.06020000000001</v>
          </cell>
          <cell r="AO356">
            <v>670.18529999999998</v>
          </cell>
        </row>
        <row r="357">
          <cell r="C357">
            <v>272.4323</v>
          </cell>
          <cell r="D357">
            <v>34.071100000000001</v>
          </cell>
          <cell r="E357">
            <v>756.4194</v>
          </cell>
          <cell r="F357">
            <v>11.157299999999999</v>
          </cell>
          <cell r="G357">
            <v>116.2196</v>
          </cell>
          <cell r="H357">
            <v>3.39E-2</v>
          </cell>
          <cell r="I357">
            <v>13.758699999999999</v>
          </cell>
          <cell r="J357">
            <v>62.9816</v>
          </cell>
          <cell r="K357">
            <v>529.75</v>
          </cell>
          <cell r="L357">
            <v>29.9636</v>
          </cell>
          <cell r="M357">
            <v>4.8815999999999997</v>
          </cell>
          <cell r="N357">
            <v>595.28970000000004</v>
          </cell>
          <cell r="O357">
            <v>28.177199999999999</v>
          </cell>
          <cell r="P357">
            <v>24.213000000000001</v>
          </cell>
          <cell r="Q357">
            <v>335.69290000000001</v>
          </cell>
          <cell r="R357">
            <v>3.5434999999999999</v>
          </cell>
          <cell r="S357">
            <v>838.21199999999999</v>
          </cell>
          <cell r="T357">
            <v>132.4375</v>
          </cell>
          <cell r="U357">
            <v>40.3825</v>
          </cell>
          <cell r="V357">
            <v>212.74520000000001</v>
          </cell>
          <cell r="W357">
            <v>239.70830000000001</v>
          </cell>
          <cell r="X357">
            <v>58.680599999999998</v>
          </cell>
          <cell r="Y357">
            <v>129.52860000000001</v>
          </cell>
          <cell r="Z357">
            <v>2.3384999999999998</v>
          </cell>
          <cell r="AA357">
            <v>1.7605999999999999</v>
          </cell>
          <cell r="AB357">
            <v>288.84769999999997</v>
          </cell>
          <cell r="AC357">
            <v>10.845000000000001</v>
          </cell>
          <cell r="AD357">
            <v>3.6700000000000003E-2</v>
          </cell>
          <cell r="AE357">
            <v>10.1875</v>
          </cell>
          <cell r="AF357">
            <v>18.738900000000001</v>
          </cell>
          <cell r="AG357">
            <v>0.77429999999999999</v>
          </cell>
          <cell r="AH357">
            <v>78.851299999999995</v>
          </cell>
          <cell r="AI357">
            <v>71.472499999999997</v>
          </cell>
          <cell r="AJ357">
            <v>14.2272</v>
          </cell>
          <cell r="AK357">
            <v>50.172699999999999</v>
          </cell>
          <cell r="AL357">
            <v>316.64780000000002</v>
          </cell>
          <cell r="AM357">
            <v>41.927100000000003</v>
          </cell>
          <cell r="AN357">
            <v>468.8288</v>
          </cell>
          <cell r="AO357">
            <v>668.98779999999999</v>
          </cell>
        </row>
        <row r="358">
          <cell r="C358">
            <v>272.38170000000002</v>
          </cell>
          <cell r="D358">
            <v>34.294400000000003</v>
          </cell>
          <cell r="E358">
            <v>759.90549999999996</v>
          </cell>
          <cell r="F358">
            <v>11.157299999999999</v>
          </cell>
          <cell r="G358">
            <v>116.9813</v>
          </cell>
          <cell r="H358">
            <v>3.39E-2</v>
          </cell>
          <cell r="I358">
            <v>13.8489</v>
          </cell>
          <cell r="J358">
            <v>63.3782</v>
          </cell>
          <cell r="K358">
            <v>529.75</v>
          </cell>
          <cell r="L358">
            <v>30.16</v>
          </cell>
          <cell r="M358">
            <v>5.0011000000000001</v>
          </cell>
          <cell r="N358">
            <v>599.19100000000003</v>
          </cell>
          <cell r="O358">
            <v>28.361799999999999</v>
          </cell>
          <cell r="P358">
            <v>24.371700000000001</v>
          </cell>
          <cell r="Q358">
            <v>335.56229999999999</v>
          </cell>
          <cell r="R358">
            <v>3.5434999999999999</v>
          </cell>
          <cell r="S358">
            <v>838.21199999999999</v>
          </cell>
          <cell r="T358">
            <v>132.4375</v>
          </cell>
          <cell r="U358">
            <v>40.3825</v>
          </cell>
          <cell r="V358">
            <v>214.1395</v>
          </cell>
          <cell r="W358">
            <v>241.27930000000001</v>
          </cell>
          <cell r="X358">
            <v>58.972900000000003</v>
          </cell>
          <cell r="Y358">
            <v>130.52889999999999</v>
          </cell>
          <cell r="Z358">
            <v>2.3538000000000001</v>
          </cell>
          <cell r="AA358">
            <v>1.7611000000000001</v>
          </cell>
          <cell r="AB358">
            <v>289.49220000000003</v>
          </cell>
          <cell r="AC358">
            <v>10.8972</v>
          </cell>
          <cell r="AD358">
            <v>3.6799999999999999E-2</v>
          </cell>
          <cell r="AE358">
            <v>10.1875</v>
          </cell>
          <cell r="AF358">
            <v>19.0398</v>
          </cell>
          <cell r="AG358">
            <v>0.77429999999999999</v>
          </cell>
          <cell r="AH358">
            <v>79.368099999999998</v>
          </cell>
          <cell r="AI358">
            <v>71.940899999999999</v>
          </cell>
          <cell r="AJ358">
            <v>14.361000000000001</v>
          </cell>
          <cell r="AK358">
            <v>50.3797</v>
          </cell>
          <cell r="AL358">
            <v>319.0247</v>
          </cell>
          <cell r="AM358">
            <v>42.021500000000003</v>
          </cell>
          <cell r="AN358">
            <v>471.90129999999999</v>
          </cell>
          <cell r="AO358">
            <v>669.572</v>
          </cell>
        </row>
        <row r="359">
          <cell r="C359">
            <v>274.68470000000002</v>
          </cell>
          <cell r="D359">
            <v>34.404699999999998</v>
          </cell>
          <cell r="E359">
            <v>762.71799999999996</v>
          </cell>
          <cell r="F359">
            <v>11.1556</v>
          </cell>
          <cell r="G359">
            <v>117.3575</v>
          </cell>
          <cell r="H359">
            <v>3.39E-2</v>
          </cell>
          <cell r="I359">
            <v>13.8934</v>
          </cell>
          <cell r="J359">
            <v>63.554699999999997</v>
          </cell>
          <cell r="K359">
            <v>529.66999999999996</v>
          </cell>
          <cell r="L359">
            <v>30.257000000000001</v>
          </cell>
          <cell r="M359">
            <v>5.0731000000000002</v>
          </cell>
          <cell r="N359">
            <v>601.1182</v>
          </cell>
          <cell r="O359">
            <v>28.453099999999999</v>
          </cell>
          <cell r="P359">
            <v>24.450099999999999</v>
          </cell>
          <cell r="Q359">
            <v>338.03570000000002</v>
          </cell>
          <cell r="R359">
            <v>3.5428999999999999</v>
          </cell>
          <cell r="S359">
            <v>838.08540000000005</v>
          </cell>
          <cell r="T359">
            <v>132.41749999999999</v>
          </cell>
          <cell r="U359">
            <v>40.376399999999997</v>
          </cell>
          <cell r="V359">
            <v>214.82820000000001</v>
          </cell>
          <cell r="W359">
            <v>242.05529999999999</v>
          </cell>
          <cell r="X359">
            <v>59.129300000000001</v>
          </cell>
          <cell r="Y359">
            <v>130.52269999999999</v>
          </cell>
          <cell r="Z359">
            <v>2.3614000000000002</v>
          </cell>
          <cell r="AA359">
            <v>1.7608999999999999</v>
          </cell>
          <cell r="AB359">
            <v>289.35829999999999</v>
          </cell>
          <cell r="AC359">
            <v>10.940799999999999</v>
          </cell>
          <cell r="AD359">
            <v>3.7100000000000001E-2</v>
          </cell>
          <cell r="AE359">
            <v>10.186</v>
          </cell>
          <cell r="AF359">
            <v>19.155899999999999</v>
          </cell>
          <cell r="AG359">
            <v>0.7742</v>
          </cell>
          <cell r="AH359">
            <v>79.623400000000004</v>
          </cell>
          <cell r="AI359">
            <v>72.172300000000007</v>
          </cell>
          <cell r="AJ359">
            <v>14.4754</v>
          </cell>
          <cell r="AK359">
            <v>50.453400000000002</v>
          </cell>
          <cell r="AL359">
            <v>321.20159999999998</v>
          </cell>
          <cell r="AM359">
            <v>42.0443</v>
          </cell>
          <cell r="AN359">
            <v>473.41899999999998</v>
          </cell>
          <cell r="AO359">
            <v>669.47090000000003</v>
          </cell>
        </row>
        <row r="360">
          <cell r="C360">
            <v>275.65809999999999</v>
          </cell>
          <cell r="D360">
            <v>34.538600000000002</v>
          </cell>
          <cell r="E360">
            <v>765.44069999999999</v>
          </cell>
          <cell r="F360">
            <v>11.152900000000001</v>
          </cell>
          <cell r="G360">
            <v>117.81440000000001</v>
          </cell>
          <cell r="H360">
            <v>3.3799999999999997E-2</v>
          </cell>
          <cell r="I360">
            <v>13.9475</v>
          </cell>
          <cell r="J360">
            <v>63.810699999999997</v>
          </cell>
          <cell r="K360">
            <v>529.54</v>
          </cell>
          <cell r="L360">
            <v>30.3748</v>
          </cell>
          <cell r="M360">
            <v>5.0646000000000004</v>
          </cell>
          <cell r="N360">
            <v>603.45839999999998</v>
          </cell>
          <cell r="O360">
            <v>28.563800000000001</v>
          </cell>
          <cell r="P360">
            <v>24.545200000000001</v>
          </cell>
          <cell r="Q360">
            <v>337.88010000000003</v>
          </cell>
          <cell r="R360">
            <v>3.5421</v>
          </cell>
          <cell r="S360">
            <v>839.20759999999996</v>
          </cell>
          <cell r="T360">
            <v>132.38499999999999</v>
          </cell>
          <cell r="U360">
            <v>40.434600000000003</v>
          </cell>
          <cell r="V360">
            <v>215.66460000000001</v>
          </cell>
          <cell r="W360">
            <v>242.99770000000001</v>
          </cell>
          <cell r="X360">
            <v>59.233800000000002</v>
          </cell>
          <cell r="Y360">
            <v>131.32419999999999</v>
          </cell>
          <cell r="Z360">
            <v>2.3706</v>
          </cell>
          <cell r="AA360">
            <v>1.754</v>
          </cell>
          <cell r="AB360">
            <v>289.5292</v>
          </cell>
          <cell r="AC360">
            <v>10.9963</v>
          </cell>
          <cell r="AD360">
            <v>3.7499999999999999E-2</v>
          </cell>
          <cell r="AE360">
            <v>10.1835</v>
          </cell>
          <cell r="AF360">
            <v>19.260899999999999</v>
          </cell>
          <cell r="AG360">
            <v>0.77400000000000002</v>
          </cell>
          <cell r="AH360">
            <v>79.933400000000006</v>
          </cell>
          <cell r="AI360">
            <v>72.453199999999995</v>
          </cell>
          <cell r="AJ360">
            <v>14.592000000000001</v>
          </cell>
          <cell r="AK360">
            <v>50.782400000000003</v>
          </cell>
          <cell r="AL360">
            <v>322.64909999999998</v>
          </cell>
          <cell r="AM360">
            <v>41.950899999999997</v>
          </cell>
          <cell r="AN360">
            <v>475.26220000000001</v>
          </cell>
          <cell r="AO360">
            <v>671.27250000000004</v>
          </cell>
        </row>
        <row r="361">
          <cell r="C361">
            <v>274.41849999999999</v>
          </cell>
          <cell r="D361">
            <v>34.696399999999997</v>
          </cell>
          <cell r="E361">
            <v>767.94799999999998</v>
          </cell>
          <cell r="F361">
            <v>11.152900000000001</v>
          </cell>
          <cell r="G361">
            <v>118.3526</v>
          </cell>
          <cell r="H361">
            <v>3.3700000000000001E-2</v>
          </cell>
          <cell r="I361">
            <v>14.011200000000001</v>
          </cell>
          <cell r="J361">
            <v>64.106499999999997</v>
          </cell>
          <cell r="K361">
            <v>529.54</v>
          </cell>
          <cell r="L361">
            <v>30.513500000000001</v>
          </cell>
          <cell r="M361">
            <v>5.0986000000000002</v>
          </cell>
          <cell r="N361">
            <v>606.21519999999998</v>
          </cell>
          <cell r="O361">
            <v>28.694299999999998</v>
          </cell>
          <cell r="P361">
            <v>24.657399999999999</v>
          </cell>
          <cell r="Q361">
            <v>337.64729999999997</v>
          </cell>
          <cell r="R361">
            <v>3.5421</v>
          </cell>
          <cell r="S361">
            <v>840.53970000000004</v>
          </cell>
          <cell r="T361">
            <v>132.38499999999999</v>
          </cell>
          <cell r="U361">
            <v>40.461199999999998</v>
          </cell>
          <cell r="V361">
            <v>216.6498</v>
          </cell>
          <cell r="W361">
            <v>244.1078</v>
          </cell>
          <cell r="X361">
            <v>59.470999999999997</v>
          </cell>
          <cell r="Y361">
            <v>131.70570000000001</v>
          </cell>
          <cell r="Z361">
            <v>2.3814000000000002</v>
          </cell>
          <cell r="AA361">
            <v>1.7545999999999999</v>
          </cell>
          <cell r="AB361">
            <v>288.77589999999998</v>
          </cell>
          <cell r="AC361">
            <v>11.0725</v>
          </cell>
          <cell r="AD361">
            <v>3.6999999999999998E-2</v>
          </cell>
          <cell r="AE361">
            <v>10.1835</v>
          </cell>
          <cell r="AF361">
            <v>19.3779</v>
          </cell>
          <cell r="AG361">
            <v>0.77400000000000002</v>
          </cell>
          <cell r="AH361">
            <v>80.298500000000004</v>
          </cell>
          <cell r="AI361">
            <v>72.784199999999998</v>
          </cell>
          <cell r="AJ361">
            <v>14.6317</v>
          </cell>
          <cell r="AK361">
            <v>50.446199999999997</v>
          </cell>
          <cell r="AL361">
            <v>323.96910000000003</v>
          </cell>
          <cell r="AM361">
            <v>41.497900000000001</v>
          </cell>
          <cell r="AN361">
            <v>477.43329999999997</v>
          </cell>
          <cell r="AO361">
            <v>672.11</v>
          </cell>
        </row>
        <row r="362">
          <cell r="C362">
            <v>274.41849999999999</v>
          </cell>
          <cell r="D362">
            <v>34.696399999999997</v>
          </cell>
          <cell r="E362">
            <v>767.94799999999998</v>
          </cell>
          <cell r="F362">
            <v>11.152900000000001</v>
          </cell>
          <cell r="G362">
            <v>118.3526</v>
          </cell>
          <cell r="H362">
            <v>3.3700000000000001E-2</v>
          </cell>
          <cell r="I362">
            <v>14.011200000000001</v>
          </cell>
          <cell r="J362">
            <v>64.106499999999997</v>
          </cell>
          <cell r="K362">
            <v>529.54</v>
          </cell>
          <cell r="L362">
            <v>30.513500000000001</v>
          </cell>
          <cell r="M362">
            <v>5.0986000000000002</v>
          </cell>
          <cell r="N362">
            <v>606.21519999999998</v>
          </cell>
          <cell r="O362">
            <v>28.694299999999998</v>
          </cell>
          <cell r="P362">
            <v>24.657399999999999</v>
          </cell>
          <cell r="Q362">
            <v>337.64729999999997</v>
          </cell>
          <cell r="R362">
            <v>3.5421</v>
          </cell>
          <cell r="S362">
            <v>840.53970000000004</v>
          </cell>
          <cell r="T362">
            <v>132.38499999999999</v>
          </cell>
          <cell r="U362">
            <v>40.461199999999998</v>
          </cell>
          <cell r="V362">
            <v>216.6498</v>
          </cell>
          <cell r="W362">
            <v>244.1078</v>
          </cell>
          <cell r="X362">
            <v>59.470999999999997</v>
          </cell>
          <cell r="Y362">
            <v>131.70570000000001</v>
          </cell>
          <cell r="Z362">
            <v>2.3814000000000002</v>
          </cell>
          <cell r="AA362">
            <v>1.7545999999999999</v>
          </cell>
          <cell r="AB362">
            <v>288.77589999999998</v>
          </cell>
          <cell r="AC362">
            <v>11.0725</v>
          </cell>
          <cell r="AD362">
            <v>3.6999999999999998E-2</v>
          </cell>
          <cell r="AE362">
            <v>10.1835</v>
          </cell>
          <cell r="AF362">
            <v>19.3779</v>
          </cell>
          <cell r="AG362">
            <v>0.77400000000000002</v>
          </cell>
          <cell r="AH362">
            <v>80.298500000000004</v>
          </cell>
          <cell r="AI362">
            <v>72.784199999999998</v>
          </cell>
          <cell r="AJ362">
            <v>14.6317</v>
          </cell>
          <cell r="AK362">
            <v>50.446199999999997</v>
          </cell>
          <cell r="AL362">
            <v>323.96910000000003</v>
          </cell>
          <cell r="AM362">
            <v>41.497900000000001</v>
          </cell>
          <cell r="AN362">
            <v>477.43329999999997</v>
          </cell>
          <cell r="AO362">
            <v>672.11</v>
          </cell>
        </row>
        <row r="363">
          <cell r="C363">
            <v>274.41849999999999</v>
          </cell>
          <cell r="D363">
            <v>34.696399999999997</v>
          </cell>
          <cell r="E363">
            <v>767.94799999999998</v>
          </cell>
          <cell r="F363">
            <v>11.152900000000001</v>
          </cell>
          <cell r="G363">
            <v>118.3526</v>
          </cell>
          <cell r="H363">
            <v>3.3700000000000001E-2</v>
          </cell>
          <cell r="I363">
            <v>14.011200000000001</v>
          </cell>
          <cell r="J363">
            <v>64.106499999999997</v>
          </cell>
          <cell r="K363">
            <v>529.54</v>
          </cell>
          <cell r="L363">
            <v>30.513500000000001</v>
          </cell>
          <cell r="M363">
            <v>5.0986000000000002</v>
          </cell>
          <cell r="N363">
            <v>606.21519999999998</v>
          </cell>
          <cell r="O363">
            <v>28.694299999999998</v>
          </cell>
          <cell r="P363">
            <v>24.657399999999999</v>
          </cell>
          <cell r="Q363">
            <v>337.64729999999997</v>
          </cell>
          <cell r="R363">
            <v>3.5421</v>
          </cell>
          <cell r="S363">
            <v>840.53970000000004</v>
          </cell>
          <cell r="T363">
            <v>132.38499999999999</v>
          </cell>
          <cell r="U363">
            <v>40.461199999999998</v>
          </cell>
          <cell r="V363">
            <v>216.6498</v>
          </cell>
          <cell r="W363">
            <v>244.1078</v>
          </cell>
          <cell r="X363">
            <v>59.470999999999997</v>
          </cell>
          <cell r="Y363">
            <v>131.70570000000001</v>
          </cell>
          <cell r="Z363">
            <v>2.3814000000000002</v>
          </cell>
          <cell r="AA363">
            <v>1.7545999999999999</v>
          </cell>
          <cell r="AB363">
            <v>288.77589999999998</v>
          </cell>
          <cell r="AC363">
            <v>11.0725</v>
          </cell>
          <cell r="AD363">
            <v>3.6999999999999998E-2</v>
          </cell>
          <cell r="AE363">
            <v>10.1835</v>
          </cell>
          <cell r="AF363">
            <v>19.3779</v>
          </cell>
          <cell r="AG363">
            <v>0.77400000000000002</v>
          </cell>
          <cell r="AH363">
            <v>80.298500000000004</v>
          </cell>
          <cell r="AI363">
            <v>72.784199999999998</v>
          </cell>
          <cell r="AJ363">
            <v>14.6317</v>
          </cell>
          <cell r="AK363">
            <v>50.446199999999997</v>
          </cell>
          <cell r="AL363">
            <v>323.96910000000003</v>
          </cell>
          <cell r="AM363">
            <v>41.497900000000001</v>
          </cell>
          <cell r="AN363">
            <v>477.43329999999997</v>
          </cell>
          <cell r="AO363">
            <v>672.11</v>
          </cell>
        </row>
        <row r="364">
          <cell r="C364">
            <v>274.47629999999998</v>
          </cell>
          <cell r="D364">
            <v>34.823399999999999</v>
          </cell>
          <cell r="E364">
            <v>771.255</v>
          </cell>
          <cell r="F364">
            <v>11.152900000000001</v>
          </cell>
          <cell r="G364">
            <v>118.78579999999999</v>
          </cell>
          <cell r="H364">
            <v>3.3700000000000001E-2</v>
          </cell>
          <cell r="I364">
            <v>14.0625</v>
          </cell>
          <cell r="J364">
            <v>64.371399999999994</v>
          </cell>
          <cell r="K364">
            <v>529.54</v>
          </cell>
          <cell r="L364">
            <v>30.6252</v>
          </cell>
          <cell r="M364">
            <v>5.1864999999999997</v>
          </cell>
          <cell r="N364">
            <v>608.43399999999997</v>
          </cell>
          <cell r="O364">
            <v>28.799299999999999</v>
          </cell>
          <cell r="P364">
            <v>24.747599999999998</v>
          </cell>
          <cell r="Q364">
            <v>339.14699999999999</v>
          </cell>
          <cell r="R364">
            <v>3.5326</v>
          </cell>
          <cell r="S364">
            <v>840.53970000000004</v>
          </cell>
          <cell r="T364">
            <v>132.38499999999999</v>
          </cell>
          <cell r="U364">
            <v>40.460599999999999</v>
          </cell>
          <cell r="V364">
            <v>217.4427</v>
          </cell>
          <cell r="W364">
            <v>245.00120000000001</v>
          </cell>
          <cell r="X364">
            <v>59.6218</v>
          </cell>
          <cell r="Y364">
            <v>132.9101</v>
          </cell>
          <cell r="Z364">
            <v>2.3900999999999999</v>
          </cell>
          <cell r="AA364">
            <v>1.7477</v>
          </cell>
          <cell r="AB364">
            <v>288.125</v>
          </cell>
          <cell r="AC364">
            <v>11.1723</v>
          </cell>
          <cell r="AD364">
            <v>3.6600000000000001E-2</v>
          </cell>
          <cell r="AE364">
            <v>10.1835</v>
          </cell>
          <cell r="AF364">
            <v>19.470199999999998</v>
          </cell>
          <cell r="AG364">
            <v>0.77249999999999996</v>
          </cell>
          <cell r="AH364">
            <v>80.592399999999998</v>
          </cell>
          <cell r="AI364">
            <v>73.050600000000003</v>
          </cell>
          <cell r="AJ364">
            <v>14.9069</v>
          </cell>
          <cell r="AK364">
            <v>50.537399999999998</v>
          </cell>
          <cell r="AL364">
            <v>324.3845</v>
          </cell>
          <cell r="AM364">
            <v>41.423000000000002</v>
          </cell>
          <cell r="AN364">
            <v>479.1807</v>
          </cell>
          <cell r="AO364">
            <v>672.9085</v>
          </cell>
        </row>
        <row r="365">
          <cell r="C365">
            <v>273.44799999999998</v>
          </cell>
          <cell r="D365">
            <v>34.680999999999997</v>
          </cell>
          <cell r="E365">
            <v>771.08010000000002</v>
          </cell>
          <cell r="F365">
            <v>11.152900000000001</v>
          </cell>
          <cell r="G365">
            <v>118.3001</v>
          </cell>
          <cell r="H365">
            <v>3.3599999999999998E-2</v>
          </cell>
          <cell r="I365">
            <v>14.005000000000001</v>
          </cell>
          <cell r="J365">
            <v>64.151300000000006</v>
          </cell>
          <cell r="K365">
            <v>529.54</v>
          </cell>
          <cell r="L365">
            <v>30.5</v>
          </cell>
          <cell r="M365">
            <v>5.1974</v>
          </cell>
          <cell r="N365">
            <v>605.94619999999998</v>
          </cell>
          <cell r="O365">
            <v>28.6816</v>
          </cell>
          <cell r="P365">
            <v>24.6464</v>
          </cell>
          <cell r="Q365">
            <v>337.47359999999998</v>
          </cell>
          <cell r="R365">
            <v>3.5326</v>
          </cell>
          <cell r="S365">
            <v>840.53970000000004</v>
          </cell>
          <cell r="T365">
            <v>132.38499999999999</v>
          </cell>
          <cell r="U365">
            <v>40.438000000000002</v>
          </cell>
          <cell r="V365">
            <v>216.55369999999999</v>
          </cell>
          <cell r="W365">
            <v>243.99950000000001</v>
          </cell>
          <cell r="X365">
            <v>59.7012</v>
          </cell>
          <cell r="Y365">
            <v>133.1422</v>
          </cell>
          <cell r="Z365">
            <v>2.3803999999999998</v>
          </cell>
          <cell r="AA365">
            <v>1.7487999999999999</v>
          </cell>
          <cell r="AB365">
            <v>287.91640000000001</v>
          </cell>
          <cell r="AC365">
            <v>11.139900000000001</v>
          </cell>
          <cell r="AD365">
            <v>3.6499999999999998E-2</v>
          </cell>
          <cell r="AE365">
            <v>10.1835</v>
          </cell>
          <cell r="AF365">
            <v>19.455400000000001</v>
          </cell>
          <cell r="AG365">
            <v>0.77249999999999996</v>
          </cell>
          <cell r="AH365">
            <v>80.262900000000002</v>
          </cell>
          <cell r="AI365">
            <v>72.751900000000006</v>
          </cell>
          <cell r="AJ365">
            <v>14.9956</v>
          </cell>
          <cell r="AK365">
            <v>50.420699999999997</v>
          </cell>
          <cell r="AL365">
            <v>323.67160000000001</v>
          </cell>
          <cell r="AM365">
            <v>41.4039</v>
          </cell>
          <cell r="AN365">
            <v>477.22140000000002</v>
          </cell>
          <cell r="AO365">
            <v>671.64710000000002</v>
          </cell>
        </row>
        <row r="366">
          <cell r="C366">
            <v>272.36520000000002</v>
          </cell>
          <cell r="D366">
            <v>34.569400000000002</v>
          </cell>
          <cell r="E366">
            <v>767.60659999999996</v>
          </cell>
          <cell r="F366">
            <v>11.152900000000001</v>
          </cell>
          <cell r="G366">
            <v>117.9194</v>
          </cell>
          <cell r="H366">
            <v>3.3599999999999998E-2</v>
          </cell>
          <cell r="I366">
            <v>13.96</v>
          </cell>
          <cell r="J366">
            <v>63.942300000000003</v>
          </cell>
          <cell r="K366">
            <v>529.54</v>
          </cell>
          <cell r="L366">
            <v>30.401900000000001</v>
          </cell>
          <cell r="M366">
            <v>5.2648999999999999</v>
          </cell>
          <cell r="N366">
            <v>603.99639999999999</v>
          </cell>
          <cell r="O366">
            <v>28.589300000000001</v>
          </cell>
          <cell r="P366">
            <v>24.5671</v>
          </cell>
          <cell r="Q366">
            <v>335.72289999999998</v>
          </cell>
          <cell r="R366">
            <v>3.5326</v>
          </cell>
          <cell r="S366">
            <v>840.53970000000004</v>
          </cell>
          <cell r="T366">
            <v>132.38499999999999</v>
          </cell>
          <cell r="U366">
            <v>40.431199999999997</v>
          </cell>
          <cell r="V366">
            <v>215.85679999999999</v>
          </cell>
          <cell r="W366">
            <v>243.21430000000001</v>
          </cell>
          <cell r="X366">
            <v>59.606000000000002</v>
          </cell>
          <cell r="Y366">
            <v>133.52959999999999</v>
          </cell>
          <cell r="Z366">
            <v>2.3727</v>
          </cell>
          <cell r="AA366">
            <v>1.7487999999999999</v>
          </cell>
          <cell r="AB366">
            <v>288.67930000000001</v>
          </cell>
          <cell r="AC366">
            <v>11.059900000000001</v>
          </cell>
          <cell r="AD366">
            <v>3.61E-2</v>
          </cell>
          <cell r="AE366">
            <v>10.1835</v>
          </cell>
          <cell r="AF366">
            <v>19.391999999999999</v>
          </cell>
          <cell r="AG366">
            <v>0.77249999999999996</v>
          </cell>
          <cell r="AH366">
            <v>80.004599999999996</v>
          </cell>
          <cell r="AI366">
            <v>72.517799999999994</v>
          </cell>
          <cell r="AJ366">
            <v>14.882400000000001</v>
          </cell>
          <cell r="AK366">
            <v>50.056899999999999</v>
          </cell>
          <cell r="AL366">
            <v>322.84899999999999</v>
          </cell>
          <cell r="AM366">
            <v>41.479399999999998</v>
          </cell>
          <cell r="AN366">
            <v>475.68579999999997</v>
          </cell>
          <cell r="AO366">
            <v>670.06119999999999</v>
          </cell>
        </row>
        <row r="367">
          <cell r="C367">
            <v>268.77379999999999</v>
          </cell>
          <cell r="D367">
            <v>34.527700000000003</v>
          </cell>
          <cell r="E367">
            <v>765.93809999999996</v>
          </cell>
          <cell r="F367">
            <v>11.151899999999999</v>
          </cell>
          <cell r="G367">
            <v>117.777</v>
          </cell>
          <cell r="H367">
            <v>3.3599999999999998E-2</v>
          </cell>
          <cell r="I367">
            <v>13.943099999999999</v>
          </cell>
          <cell r="J367">
            <v>63.865900000000003</v>
          </cell>
          <cell r="K367">
            <v>529.49</v>
          </cell>
          <cell r="L367">
            <v>30.365200000000002</v>
          </cell>
          <cell r="M367">
            <v>5.2609000000000004</v>
          </cell>
          <cell r="N367">
            <v>603.26700000000005</v>
          </cell>
          <cell r="O367">
            <v>28.5548</v>
          </cell>
          <cell r="P367">
            <v>24.537500000000001</v>
          </cell>
          <cell r="Q367">
            <v>335.64920000000001</v>
          </cell>
          <cell r="R367">
            <v>3.5323000000000002</v>
          </cell>
          <cell r="S367">
            <v>840.46029999999996</v>
          </cell>
          <cell r="T367">
            <v>132.3725</v>
          </cell>
          <cell r="U367">
            <v>40.443800000000003</v>
          </cell>
          <cell r="V367">
            <v>215.59610000000001</v>
          </cell>
          <cell r="W367">
            <v>242.92060000000001</v>
          </cell>
          <cell r="X367">
            <v>59.507899999999999</v>
          </cell>
          <cell r="Y367">
            <v>133.6046</v>
          </cell>
          <cell r="Z367">
            <v>2.3698000000000001</v>
          </cell>
          <cell r="AA367">
            <v>1.7498</v>
          </cell>
          <cell r="AB367">
            <v>288.4708</v>
          </cell>
          <cell r="AC367">
            <v>10.998200000000001</v>
          </cell>
          <cell r="AD367">
            <v>3.5799999999999998E-2</v>
          </cell>
          <cell r="AE367">
            <v>10.182499999999999</v>
          </cell>
          <cell r="AF367">
            <v>19.264099999999999</v>
          </cell>
          <cell r="AG367">
            <v>0.77249999999999996</v>
          </cell>
          <cell r="AH367">
            <v>79.908000000000001</v>
          </cell>
          <cell r="AI367">
            <v>72.430300000000003</v>
          </cell>
          <cell r="AJ367">
            <v>14.725300000000001</v>
          </cell>
          <cell r="AK367">
            <v>49.948599999999999</v>
          </cell>
          <cell r="AL367">
            <v>323.75560000000002</v>
          </cell>
          <cell r="AM367">
            <v>41.296100000000003</v>
          </cell>
          <cell r="AN367">
            <v>475.1114</v>
          </cell>
          <cell r="AO367">
            <v>669.73350000000005</v>
          </cell>
        </row>
        <row r="368">
          <cell r="C368">
            <v>268.21910000000003</v>
          </cell>
          <cell r="D368">
            <v>34.401899999999998</v>
          </cell>
          <cell r="E368">
            <v>766.48289999999997</v>
          </cell>
          <cell r="F368">
            <v>11.1485</v>
          </cell>
          <cell r="G368">
            <v>117.34780000000001</v>
          </cell>
          <cell r="H368">
            <v>3.3599999999999998E-2</v>
          </cell>
          <cell r="I368">
            <v>13.892300000000001</v>
          </cell>
          <cell r="J368">
            <v>63.622900000000001</v>
          </cell>
          <cell r="K368">
            <v>529.33000000000004</v>
          </cell>
          <cell r="L368">
            <v>30.2545</v>
          </cell>
          <cell r="M368">
            <v>5.2088000000000001</v>
          </cell>
          <cell r="N368">
            <v>601.0684</v>
          </cell>
          <cell r="O368">
            <v>28.450700000000001</v>
          </cell>
          <cell r="P368">
            <v>24.448</v>
          </cell>
          <cell r="Q368">
            <v>334.66230000000002</v>
          </cell>
          <cell r="R368">
            <v>3.5312000000000001</v>
          </cell>
          <cell r="S368">
            <v>837.54750000000001</v>
          </cell>
          <cell r="T368">
            <v>132.33250000000001</v>
          </cell>
          <cell r="U368">
            <v>40.4161</v>
          </cell>
          <cell r="V368">
            <v>214.81039999999999</v>
          </cell>
          <cell r="W368">
            <v>242.03530000000001</v>
          </cell>
          <cell r="X368">
            <v>59.268799999999999</v>
          </cell>
          <cell r="Y368">
            <v>133.50810000000001</v>
          </cell>
          <cell r="Z368">
            <v>2.3612000000000002</v>
          </cell>
          <cell r="AA368">
            <v>1.7597</v>
          </cell>
          <cell r="AB368">
            <v>287.87389999999999</v>
          </cell>
          <cell r="AC368">
            <v>10.988099999999999</v>
          </cell>
          <cell r="AD368">
            <v>3.5799999999999998E-2</v>
          </cell>
          <cell r="AE368">
            <v>10.179399999999999</v>
          </cell>
          <cell r="AF368">
            <v>19.225899999999999</v>
          </cell>
          <cell r="AG368">
            <v>0.7722</v>
          </cell>
          <cell r="AH368">
            <v>79.616799999999998</v>
          </cell>
          <cell r="AI368">
            <v>72.166300000000007</v>
          </cell>
          <cell r="AJ368">
            <v>14.644399999999999</v>
          </cell>
          <cell r="AK368">
            <v>49.795400000000001</v>
          </cell>
          <cell r="AL368">
            <v>323.30270000000002</v>
          </cell>
          <cell r="AM368">
            <v>40.850900000000003</v>
          </cell>
          <cell r="AN368">
            <v>473.37979999999999</v>
          </cell>
          <cell r="AO368">
            <v>668.19830000000002</v>
          </cell>
        </row>
        <row r="369">
          <cell r="C369">
            <v>268.21910000000003</v>
          </cell>
          <cell r="D369">
            <v>34.401899999999998</v>
          </cell>
          <cell r="E369">
            <v>766.48289999999997</v>
          </cell>
          <cell r="F369">
            <v>11.1485</v>
          </cell>
          <cell r="G369">
            <v>117.34780000000001</v>
          </cell>
          <cell r="H369">
            <v>3.3599999999999998E-2</v>
          </cell>
          <cell r="I369">
            <v>13.892300000000001</v>
          </cell>
          <cell r="J369">
            <v>63.622900000000001</v>
          </cell>
          <cell r="K369">
            <v>529.33000000000004</v>
          </cell>
          <cell r="L369">
            <v>30.2545</v>
          </cell>
          <cell r="M369">
            <v>5.2088000000000001</v>
          </cell>
          <cell r="N369">
            <v>601.0684</v>
          </cell>
          <cell r="O369">
            <v>28.450700000000001</v>
          </cell>
          <cell r="P369">
            <v>24.448</v>
          </cell>
          <cell r="Q369">
            <v>334.66230000000002</v>
          </cell>
          <cell r="R369">
            <v>3.5312000000000001</v>
          </cell>
          <cell r="S369">
            <v>837.54750000000001</v>
          </cell>
          <cell r="T369">
            <v>132.33250000000001</v>
          </cell>
          <cell r="U369">
            <v>40.4161</v>
          </cell>
          <cell r="V369">
            <v>214.81039999999999</v>
          </cell>
          <cell r="W369">
            <v>242.03530000000001</v>
          </cell>
          <cell r="X369">
            <v>59.268799999999999</v>
          </cell>
          <cell r="Y369">
            <v>133.50810000000001</v>
          </cell>
          <cell r="Z369">
            <v>2.3612000000000002</v>
          </cell>
          <cell r="AA369">
            <v>1.7597</v>
          </cell>
          <cell r="AB369">
            <v>287.87389999999999</v>
          </cell>
          <cell r="AC369">
            <v>10.988099999999999</v>
          </cell>
          <cell r="AD369">
            <v>3.5799999999999998E-2</v>
          </cell>
          <cell r="AE369">
            <v>10.179399999999999</v>
          </cell>
          <cell r="AF369">
            <v>19.225899999999999</v>
          </cell>
          <cell r="AG369">
            <v>0.7722</v>
          </cell>
          <cell r="AH369">
            <v>79.616799999999998</v>
          </cell>
          <cell r="AI369">
            <v>72.166300000000007</v>
          </cell>
          <cell r="AJ369">
            <v>14.644399999999999</v>
          </cell>
          <cell r="AK369">
            <v>49.795400000000001</v>
          </cell>
          <cell r="AL369">
            <v>323.30270000000002</v>
          </cell>
          <cell r="AM369">
            <v>40.850900000000003</v>
          </cell>
          <cell r="AN369">
            <v>473.37979999999999</v>
          </cell>
          <cell r="AO369">
            <v>668.19830000000002</v>
          </cell>
        </row>
        <row r="370">
          <cell r="C370">
            <v>268.21910000000003</v>
          </cell>
          <cell r="D370">
            <v>34.401899999999998</v>
          </cell>
          <cell r="E370">
            <v>766.48289999999997</v>
          </cell>
          <cell r="F370">
            <v>11.1485</v>
          </cell>
          <cell r="G370">
            <v>117.34780000000001</v>
          </cell>
          <cell r="H370">
            <v>3.3599999999999998E-2</v>
          </cell>
          <cell r="I370">
            <v>13.892300000000001</v>
          </cell>
          <cell r="J370">
            <v>63.622900000000001</v>
          </cell>
          <cell r="K370">
            <v>529.33000000000004</v>
          </cell>
          <cell r="L370">
            <v>30.2545</v>
          </cell>
          <cell r="M370">
            <v>5.2088000000000001</v>
          </cell>
          <cell r="N370">
            <v>601.0684</v>
          </cell>
          <cell r="O370">
            <v>28.450700000000001</v>
          </cell>
          <cell r="P370">
            <v>24.448</v>
          </cell>
          <cell r="Q370">
            <v>334.66230000000002</v>
          </cell>
          <cell r="R370">
            <v>3.5312000000000001</v>
          </cell>
          <cell r="S370">
            <v>837.54750000000001</v>
          </cell>
          <cell r="T370">
            <v>132.33250000000001</v>
          </cell>
          <cell r="U370">
            <v>40.4161</v>
          </cell>
          <cell r="V370">
            <v>214.81039999999999</v>
          </cell>
          <cell r="W370">
            <v>242.03530000000001</v>
          </cell>
          <cell r="X370">
            <v>59.268799999999999</v>
          </cell>
          <cell r="Y370">
            <v>133.50810000000001</v>
          </cell>
          <cell r="Z370">
            <v>2.3612000000000002</v>
          </cell>
          <cell r="AA370">
            <v>1.7597</v>
          </cell>
          <cell r="AB370">
            <v>287.87389999999999</v>
          </cell>
          <cell r="AC370">
            <v>10.988099999999999</v>
          </cell>
          <cell r="AD370">
            <v>3.5799999999999998E-2</v>
          </cell>
          <cell r="AE370">
            <v>10.179399999999999</v>
          </cell>
          <cell r="AF370">
            <v>19.225899999999999</v>
          </cell>
          <cell r="AG370">
            <v>0.7722</v>
          </cell>
          <cell r="AH370">
            <v>79.616799999999998</v>
          </cell>
          <cell r="AI370">
            <v>72.166300000000007</v>
          </cell>
          <cell r="AJ370">
            <v>14.644399999999999</v>
          </cell>
          <cell r="AK370">
            <v>49.795400000000001</v>
          </cell>
          <cell r="AL370">
            <v>323.30270000000002</v>
          </cell>
          <cell r="AM370">
            <v>40.850900000000003</v>
          </cell>
          <cell r="AN370">
            <v>473.37979999999999</v>
          </cell>
          <cell r="AO370">
            <v>668.19830000000002</v>
          </cell>
        </row>
        <row r="371">
          <cell r="C371">
            <v>268.84219999999999</v>
          </cell>
          <cell r="D371">
            <v>33.837000000000003</v>
          </cell>
          <cell r="E371">
            <v>759.92780000000005</v>
          </cell>
          <cell r="F371">
            <v>11.1111</v>
          </cell>
          <cell r="G371">
            <v>115.4211</v>
          </cell>
          <cell r="H371">
            <v>3.3500000000000002E-2</v>
          </cell>
          <cell r="I371">
            <v>13.664199999999999</v>
          </cell>
          <cell r="J371">
            <v>62.593499999999999</v>
          </cell>
          <cell r="K371">
            <v>529.22</v>
          </cell>
          <cell r="L371">
            <v>29.7578</v>
          </cell>
          <cell r="M371">
            <v>5.1791999999999998</v>
          </cell>
          <cell r="N371">
            <v>591.19989999999996</v>
          </cell>
          <cell r="O371">
            <v>27.983599999999999</v>
          </cell>
          <cell r="P371">
            <v>24.046600000000002</v>
          </cell>
          <cell r="Q371">
            <v>331.53500000000003</v>
          </cell>
          <cell r="R371">
            <v>3.5234000000000001</v>
          </cell>
          <cell r="S371">
            <v>837.37339999999995</v>
          </cell>
          <cell r="T371">
            <v>132.30500000000001</v>
          </cell>
          <cell r="U371">
            <v>40.4099</v>
          </cell>
          <cell r="V371">
            <v>211.28360000000001</v>
          </cell>
          <cell r="W371">
            <v>238.0615</v>
          </cell>
          <cell r="X371">
            <v>58.379800000000003</v>
          </cell>
          <cell r="Y371">
            <v>132.2937</v>
          </cell>
          <cell r="Z371">
            <v>2.3224</v>
          </cell>
          <cell r="AA371">
            <v>1.7569999999999999</v>
          </cell>
          <cell r="AB371">
            <v>287.74970000000002</v>
          </cell>
          <cell r="AC371">
            <v>10.837899999999999</v>
          </cell>
          <cell r="AD371">
            <v>3.5700000000000003E-2</v>
          </cell>
          <cell r="AE371">
            <v>10.177300000000001</v>
          </cell>
          <cell r="AF371">
            <v>18.9495</v>
          </cell>
          <cell r="AG371">
            <v>0.77039999999999997</v>
          </cell>
          <cell r="AH371">
            <v>78.309600000000003</v>
          </cell>
          <cell r="AI371">
            <v>70.981399999999994</v>
          </cell>
          <cell r="AJ371">
            <v>14.5298</v>
          </cell>
          <cell r="AK371">
            <v>48.985599999999998</v>
          </cell>
          <cell r="AL371">
            <v>316.28809999999999</v>
          </cell>
          <cell r="AM371">
            <v>40.7605</v>
          </cell>
          <cell r="AN371">
            <v>465.6078</v>
          </cell>
          <cell r="AO371">
            <v>668.05949999999996</v>
          </cell>
        </row>
        <row r="372">
          <cell r="C372">
            <v>268.84219999999999</v>
          </cell>
          <cell r="D372">
            <v>33.837000000000003</v>
          </cell>
          <cell r="E372">
            <v>759.92780000000005</v>
          </cell>
          <cell r="F372">
            <v>11.1111</v>
          </cell>
          <cell r="G372">
            <v>115.4211</v>
          </cell>
          <cell r="H372">
            <v>3.3399999999999999E-2</v>
          </cell>
          <cell r="I372">
            <v>13.664199999999999</v>
          </cell>
          <cell r="J372">
            <v>62.593499999999999</v>
          </cell>
          <cell r="K372">
            <v>529.22</v>
          </cell>
          <cell r="L372">
            <v>29.7578</v>
          </cell>
          <cell r="M372">
            <v>5.1791999999999998</v>
          </cell>
          <cell r="N372">
            <v>591.19989999999996</v>
          </cell>
          <cell r="O372">
            <v>27.983599999999999</v>
          </cell>
          <cell r="P372">
            <v>24.046600000000002</v>
          </cell>
          <cell r="Q372">
            <v>331.53500000000003</v>
          </cell>
          <cell r="R372">
            <v>3.5234000000000001</v>
          </cell>
          <cell r="S372">
            <v>837.37339999999995</v>
          </cell>
          <cell r="T372">
            <v>132.30500000000001</v>
          </cell>
          <cell r="U372">
            <v>40.4176</v>
          </cell>
          <cell r="V372">
            <v>211.28360000000001</v>
          </cell>
          <cell r="W372">
            <v>238.0615</v>
          </cell>
          <cell r="X372">
            <v>58.379800000000003</v>
          </cell>
          <cell r="Y372">
            <v>132.2937</v>
          </cell>
          <cell r="Z372">
            <v>2.3224</v>
          </cell>
          <cell r="AA372">
            <v>1.7569999999999999</v>
          </cell>
          <cell r="AB372">
            <v>287.74970000000002</v>
          </cell>
          <cell r="AC372">
            <v>10.837899999999999</v>
          </cell>
          <cell r="AD372">
            <v>3.5700000000000003E-2</v>
          </cell>
          <cell r="AE372">
            <v>10.177300000000001</v>
          </cell>
          <cell r="AF372">
            <v>18.9495</v>
          </cell>
          <cell r="AG372">
            <v>0.77039999999999997</v>
          </cell>
          <cell r="AH372">
            <v>78.309600000000003</v>
          </cell>
          <cell r="AI372">
            <v>70.981399999999994</v>
          </cell>
          <cell r="AJ372">
            <v>14.5298</v>
          </cell>
          <cell r="AK372">
            <v>48.985599999999998</v>
          </cell>
          <cell r="AL372">
            <v>316.28809999999999</v>
          </cell>
          <cell r="AM372">
            <v>40.7605</v>
          </cell>
          <cell r="AN372">
            <v>465.6078</v>
          </cell>
          <cell r="AO372">
            <v>668.05949999999996</v>
          </cell>
        </row>
        <row r="373">
          <cell r="C373">
            <v>268.89299999999997</v>
          </cell>
          <cell r="D373">
            <v>33.843400000000003</v>
          </cell>
          <cell r="E373">
            <v>760.07140000000004</v>
          </cell>
          <cell r="F373">
            <v>11.113200000000001</v>
          </cell>
          <cell r="G373">
            <v>115.443</v>
          </cell>
          <cell r="H373">
            <v>3.3300000000000003E-2</v>
          </cell>
          <cell r="I373">
            <v>13.6668</v>
          </cell>
          <cell r="J373">
            <v>62.6053</v>
          </cell>
          <cell r="K373">
            <v>529.32000000000005</v>
          </cell>
          <cell r="L373">
            <v>29.763400000000001</v>
          </cell>
          <cell r="M373">
            <v>5.1802000000000001</v>
          </cell>
          <cell r="N373">
            <v>591.3116</v>
          </cell>
          <cell r="O373">
            <v>27.988900000000001</v>
          </cell>
          <cell r="P373">
            <v>24.051200000000001</v>
          </cell>
          <cell r="Q373">
            <v>331.5976</v>
          </cell>
          <cell r="R373">
            <v>3.5240999999999998</v>
          </cell>
          <cell r="S373">
            <v>837.53160000000003</v>
          </cell>
          <cell r="T373">
            <v>132.33000000000001</v>
          </cell>
          <cell r="U373">
            <v>40.411700000000003</v>
          </cell>
          <cell r="V373">
            <v>211.3235</v>
          </cell>
          <cell r="W373">
            <v>238.10640000000001</v>
          </cell>
          <cell r="X373">
            <v>58.390799999999999</v>
          </cell>
          <cell r="Y373">
            <v>132.31870000000001</v>
          </cell>
          <cell r="Z373">
            <v>2.3229000000000002</v>
          </cell>
          <cell r="AA373">
            <v>1.7521</v>
          </cell>
          <cell r="AB373">
            <v>287.80410000000001</v>
          </cell>
          <cell r="AC373">
            <v>10.84</v>
          </cell>
          <cell r="AD373">
            <v>3.5700000000000003E-2</v>
          </cell>
          <cell r="AE373">
            <v>10.1792</v>
          </cell>
          <cell r="AF373">
            <v>18.953099999999999</v>
          </cell>
          <cell r="AG373">
            <v>0.77059999999999995</v>
          </cell>
          <cell r="AH373">
            <v>78.324399999999997</v>
          </cell>
          <cell r="AI373">
            <v>70.994900000000001</v>
          </cell>
          <cell r="AJ373">
            <v>14.5326</v>
          </cell>
          <cell r="AK373">
            <v>48.994799999999998</v>
          </cell>
          <cell r="AL373">
            <v>316.34789999999998</v>
          </cell>
          <cell r="AM373">
            <v>40.768300000000004</v>
          </cell>
          <cell r="AN373">
            <v>465.69569999999999</v>
          </cell>
          <cell r="AO373">
            <v>668.1857</v>
          </cell>
        </row>
        <row r="374">
          <cell r="C374">
            <v>268.90249999999997</v>
          </cell>
          <cell r="D374">
            <v>33.971699999999998</v>
          </cell>
          <cell r="E374">
            <v>767.5865</v>
          </cell>
          <cell r="F374">
            <v>11.123699999999999</v>
          </cell>
          <cell r="G374">
            <v>115.88039999999999</v>
          </cell>
          <cell r="H374">
            <v>3.3099999999999997E-2</v>
          </cell>
          <cell r="I374">
            <v>13.7186</v>
          </cell>
          <cell r="J374">
            <v>62.842500000000001</v>
          </cell>
          <cell r="K374">
            <v>529.82000000000005</v>
          </cell>
          <cell r="L374">
            <v>29.876200000000001</v>
          </cell>
          <cell r="M374">
            <v>5.1969000000000003</v>
          </cell>
          <cell r="N374">
            <v>593.55200000000002</v>
          </cell>
          <cell r="O374">
            <v>28.094899999999999</v>
          </cell>
          <cell r="P374">
            <v>24.142299999999999</v>
          </cell>
          <cell r="Q374">
            <v>330.73450000000003</v>
          </cell>
          <cell r="R374">
            <v>3.5274000000000001</v>
          </cell>
          <cell r="S374">
            <v>838.32280000000003</v>
          </cell>
          <cell r="T374">
            <v>132.45500000000001</v>
          </cell>
          <cell r="U374">
            <v>40.466200000000001</v>
          </cell>
          <cell r="V374">
            <v>212.1242</v>
          </cell>
          <cell r="W374">
            <v>239.0086</v>
          </cell>
          <cell r="X374">
            <v>58.718800000000002</v>
          </cell>
          <cell r="Y374">
            <v>132.7936</v>
          </cell>
          <cell r="Z374">
            <v>2.3317000000000001</v>
          </cell>
          <cell r="AA374">
            <v>1.7579</v>
          </cell>
          <cell r="AB374">
            <v>285.73360000000002</v>
          </cell>
          <cell r="AC374">
            <v>10.9079</v>
          </cell>
          <cell r="AD374">
            <v>3.6799999999999999E-2</v>
          </cell>
          <cell r="AE374">
            <v>10.188800000000001</v>
          </cell>
          <cell r="AF374">
            <v>19.019500000000001</v>
          </cell>
          <cell r="AG374">
            <v>0.77129999999999999</v>
          </cell>
          <cell r="AH374">
            <v>78.621200000000002</v>
          </cell>
          <cell r="AI374">
            <v>71.263800000000003</v>
          </cell>
          <cell r="AJ374">
            <v>14.5318</v>
          </cell>
          <cell r="AK374">
            <v>49.512300000000003</v>
          </cell>
          <cell r="AL374">
            <v>315.10629999999998</v>
          </cell>
          <cell r="AM374">
            <v>40.333100000000002</v>
          </cell>
          <cell r="AN374">
            <v>467.46019999999999</v>
          </cell>
          <cell r="AO374">
            <v>664.64110000000005</v>
          </cell>
        </row>
        <row r="375">
          <cell r="C375">
            <v>270.2296</v>
          </cell>
          <cell r="D375">
            <v>33.935099999999998</v>
          </cell>
          <cell r="E375">
            <v>767.39</v>
          </cell>
          <cell r="F375">
            <v>11.1243</v>
          </cell>
          <cell r="G375">
            <v>115.7556</v>
          </cell>
          <cell r="H375">
            <v>3.3099999999999997E-2</v>
          </cell>
          <cell r="I375">
            <v>13.703799999999999</v>
          </cell>
          <cell r="J375">
            <v>62.7926</v>
          </cell>
          <cell r="K375">
            <v>529.85</v>
          </cell>
          <cell r="L375">
            <v>29.844000000000001</v>
          </cell>
          <cell r="M375">
            <v>5.1044999999999998</v>
          </cell>
          <cell r="N375">
            <v>592.91279999999995</v>
          </cell>
          <cell r="O375">
            <v>28.064699999999998</v>
          </cell>
          <cell r="P375">
            <v>24.116299999999999</v>
          </cell>
          <cell r="Q375">
            <v>331.71609999999998</v>
          </cell>
          <cell r="R375">
            <v>3.5276000000000001</v>
          </cell>
          <cell r="S375">
            <v>830.48590000000002</v>
          </cell>
          <cell r="T375">
            <v>132.46250000000001</v>
          </cell>
          <cell r="U375">
            <v>40.474699999999999</v>
          </cell>
          <cell r="V375">
            <v>211.89580000000001</v>
          </cell>
          <cell r="W375">
            <v>238.75120000000001</v>
          </cell>
          <cell r="X375">
            <v>58.7256</v>
          </cell>
          <cell r="Y375">
            <v>133.59559999999999</v>
          </cell>
          <cell r="Z375">
            <v>2.3292000000000002</v>
          </cell>
          <cell r="AA375">
            <v>1.7581</v>
          </cell>
          <cell r="AB375">
            <v>286.37119999999999</v>
          </cell>
          <cell r="AC375">
            <v>10.9153</v>
          </cell>
          <cell r="AD375">
            <v>3.6799999999999999E-2</v>
          </cell>
          <cell r="AE375">
            <v>10.189399999999999</v>
          </cell>
          <cell r="AF375">
            <v>19.045500000000001</v>
          </cell>
          <cell r="AG375">
            <v>0.77010000000000001</v>
          </cell>
          <cell r="AH375">
            <v>78.536500000000004</v>
          </cell>
          <cell r="AI375">
            <v>71.187100000000001</v>
          </cell>
          <cell r="AJ375">
            <v>14.6097</v>
          </cell>
          <cell r="AK375">
            <v>50.203899999999997</v>
          </cell>
          <cell r="AL375">
            <v>314.89429999999999</v>
          </cell>
          <cell r="AM375">
            <v>40.488799999999998</v>
          </cell>
          <cell r="AN375">
            <v>466.95679999999999</v>
          </cell>
          <cell r="AO375">
            <v>665.29049999999995</v>
          </cell>
        </row>
        <row r="376">
          <cell r="C376">
            <v>270.2296</v>
          </cell>
          <cell r="D376">
            <v>33.935099999999998</v>
          </cell>
          <cell r="E376">
            <v>767.39</v>
          </cell>
          <cell r="F376">
            <v>11.1243</v>
          </cell>
          <cell r="G376">
            <v>115.7556</v>
          </cell>
          <cell r="H376">
            <v>3.3099999999999997E-2</v>
          </cell>
          <cell r="I376">
            <v>13.703799999999999</v>
          </cell>
          <cell r="J376">
            <v>62.7926</v>
          </cell>
          <cell r="K376">
            <v>529.85</v>
          </cell>
          <cell r="L376">
            <v>29.844000000000001</v>
          </cell>
          <cell r="M376">
            <v>5.1044999999999998</v>
          </cell>
          <cell r="N376">
            <v>592.91279999999995</v>
          </cell>
          <cell r="O376">
            <v>28.064699999999998</v>
          </cell>
          <cell r="P376">
            <v>24.116299999999999</v>
          </cell>
          <cell r="Q376">
            <v>331.71609999999998</v>
          </cell>
          <cell r="R376">
            <v>3.5276000000000001</v>
          </cell>
          <cell r="S376">
            <v>830.48590000000002</v>
          </cell>
          <cell r="T376">
            <v>132.46250000000001</v>
          </cell>
          <cell r="U376">
            <v>40.474699999999999</v>
          </cell>
          <cell r="V376">
            <v>211.89580000000001</v>
          </cell>
          <cell r="W376">
            <v>238.75120000000001</v>
          </cell>
          <cell r="X376">
            <v>58.7256</v>
          </cell>
          <cell r="Y376">
            <v>133.59559999999999</v>
          </cell>
          <cell r="Z376">
            <v>2.3292000000000002</v>
          </cell>
          <cell r="AA376">
            <v>1.7581</v>
          </cell>
          <cell r="AB376">
            <v>286.37119999999999</v>
          </cell>
          <cell r="AC376">
            <v>10.9153</v>
          </cell>
          <cell r="AD376">
            <v>3.6799999999999999E-2</v>
          </cell>
          <cell r="AE376">
            <v>10.189399999999999</v>
          </cell>
          <cell r="AF376">
            <v>19.045500000000001</v>
          </cell>
          <cell r="AG376">
            <v>0.77010000000000001</v>
          </cell>
          <cell r="AH376">
            <v>78.536500000000004</v>
          </cell>
          <cell r="AI376">
            <v>71.187100000000001</v>
          </cell>
          <cell r="AJ376">
            <v>14.6097</v>
          </cell>
          <cell r="AK376">
            <v>50.203899999999997</v>
          </cell>
          <cell r="AL376">
            <v>314.89429999999999</v>
          </cell>
          <cell r="AM376">
            <v>40.488799999999998</v>
          </cell>
          <cell r="AN376">
            <v>466.95679999999999</v>
          </cell>
          <cell r="AO376">
            <v>665.29049999999995</v>
          </cell>
        </row>
        <row r="377">
          <cell r="C377">
            <v>270.2296</v>
          </cell>
          <cell r="D377">
            <v>33.935099999999998</v>
          </cell>
          <cell r="E377">
            <v>767.39</v>
          </cell>
          <cell r="F377">
            <v>11.1243</v>
          </cell>
          <cell r="G377">
            <v>115.7556</v>
          </cell>
          <cell r="H377">
            <v>3.3099999999999997E-2</v>
          </cell>
          <cell r="I377">
            <v>13.703799999999999</v>
          </cell>
          <cell r="J377">
            <v>62.7926</v>
          </cell>
          <cell r="K377">
            <v>529.85</v>
          </cell>
          <cell r="L377">
            <v>29.844000000000001</v>
          </cell>
          <cell r="M377">
            <v>5.1044999999999998</v>
          </cell>
          <cell r="N377">
            <v>592.91279999999995</v>
          </cell>
          <cell r="O377">
            <v>28.064699999999998</v>
          </cell>
          <cell r="P377">
            <v>24.116299999999999</v>
          </cell>
          <cell r="Q377">
            <v>331.71609999999998</v>
          </cell>
          <cell r="R377">
            <v>3.5276000000000001</v>
          </cell>
          <cell r="S377">
            <v>830.48590000000002</v>
          </cell>
          <cell r="T377">
            <v>132.46250000000001</v>
          </cell>
          <cell r="U377">
            <v>40.474699999999999</v>
          </cell>
          <cell r="V377">
            <v>211.89580000000001</v>
          </cell>
          <cell r="W377">
            <v>238.75120000000001</v>
          </cell>
          <cell r="X377">
            <v>58.7256</v>
          </cell>
          <cell r="Y377">
            <v>133.59559999999999</v>
          </cell>
          <cell r="Z377">
            <v>2.3292000000000002</v>
          </cell>
          <cell r="AA377">
            <v>1.7581</v>
          </cell>
          <cell r="AB377">
            <v>286.37119999999999</v>
          </cell>
          <cell r="AC377">
            <v>10.9153</v>
          </cell>
          <cell r="AD377">
            <v>3.6799999999999999E-2</v>
          </cell>
          <cell r="AE377">
            <v>10.189399999999999</v>
          </cell>
          <cell r="AF377">
            <v>19.045500000000001</v>
          </cell>
          <cell r="AG377">
            <v>0.77010000000000001</v>
          </cell>
          <cell r="AH377">
            <v>78.536500000000004</v>
          </cell>
          <cell r="AI377">
            <v>71.187100000000001</v>
          </cell>
          <cell r="AJ377">
            <v>14.6097</v>
          </cell>
          <cell r="AK377">
            <v>50.203899999999997</v>
          </cell>
          <cell r="AL377">
            <v>314.89429999999999</v>
          </cell>
          <cell r="AM377">
            <v>40.488799999999998</v>
          </cell>
          <cell r="AN377">
            <v>466.95679999999999</v>
          </cell>
          <cell r="AO377">
            <v>665.29049999999995</v>
          </cell>
        </row>
        <row r="378">
          <cell r="C378">
            <v>272.26671612903226</v>
          </cell>
          <cell r="D378">
            <v>34.290299999999995</v>
          </cell>
          <cell r="E378">
            <v>761.7554612903225</v>
          </cell>
          <cell r="F378">
            <v>11.142616129032257</v>
          </cell>
          <cell r="G378">
            <v>116.96725161290323</v>
          </cell>
          <cell r="H378">
            <v>3.3712903225806432E-2</v>
          </cell>
          <cell r="I378">
            <v>13.847235483870966</v>
          </cell>
          <cell r="J378">
            <v>63.397361290322578</v>
          </cell>
          <cell r="K378">
            <v>529.42774193548382</v>
          </cell>
          <cell r="L378">
            <v>30.156377419354843</v>
          </cell>
          <cell r="M378">
            <v>5.0612709677419359</v>
          </cell>
          <cell r="N378">
            <v>599.1191838709675</v>
          </cell>
          <cell r="O378">
            <v>28.358441935483871</v>
          </cell>
          <cell r="P378">
            <v>24.368751612903225</v>
          </cell>
          <cell r="Q378">
            <v>335.15015483870962</v>
          </cell>
          <cell r="R378">
            <v>3.5416645161290328</v>
          </cell>
          <cell r="S378">
            <v>837.36914838709674</v>
          </cell>
          <cell r="T378">
            <v>132.35693548387096</v>
          </cell>
          <cell r="U378">
            <v>40.453719354838718</v>
          </cell>
          <cell r="V378">
            <v>214.11380000000005</v>
          </cell>
          <cell r="W378">
            <v>241.25038064516116</v>
          </cell>
          <cell r="X378">
            <v>59.091674193548386</v>
          </cell>
          <cell r="Y378">
            <v>131.64109032258065</v>
          </cell>
          <cell r="Z378">
            <v>2.3535451612903229</v>
          </cell>
          <cell r="AA378">
            <v>1.7598451612903228</v>
          </cell>
          <cell r="AB378">
            <v>288.24001935483864</v>
          </cell>
          <cell r="AC378">
            <v>10.948522580645157</v>
          </cell>
          <cell r="AD378">
            <v>3.6329032258064518E-2</v>
          </cell>
          <cell r="AE378">
            <v>10.181303225806451</v>
          </cell>
          <cell r="AF378">
            <v>19.064538709677418</v>
          </cell>
          <cell r="AG378">
            <v>0.77284193548387115</v>
          </cell>
          <cell r="AH378">
            <v>79.358587096774215</v>
          </cell>
          <cell r="AI378">
            <v>71.932248387096791</v>
          </cell>
          <cell r="AJ378">
            <v>14.502264516129035</v>
          </cell>
          <cell r="AK378">
            <v>49.995045161290321</v>
          </cell>
          <cell r="AL378">
            <v>320.01139354838716</v>
          </cell>
          <cell r="AM378">
            <v>41.627270967741943</v>
          </cell>
          <cell r="AN378">
            <v>471.84471612903224</v>
          </cell>
          <cell r="AO378">
            <v>669.23043225806441</v>
          </cell>
        </row>
      </sheetData>
      <sheetData sheetId="3" refreshError="1">
        <row r="1">
          <cell r="C1" t="str">
            <v>AUD</v>
          </cell>
          <cell r="D1" t="str">
            <v>ATS</v>
          </cell>
          <cell r="E1" t="str">
            <v>GBP</v>
          </cell>
          <cell r="F1" t="str">
            <v>AZM</v>
          </cell>
          <cell r="G1" t="str">
            <v>BEF</v>
          </cell>
          <cell r="H1" t="str">
            <v>BYR</v>
          </cell>
          <cell r="I1" t="str">
            <v>GRD</v>
          </cell>
          <cell r="J1" t="str">
            <v>DKK</v>
          </cell>
          <cell r="K1" t="str">
            <v>USD</v>
          </cell>
          <cell r="L1" t="str">
            <v>EEK</v>
          </cell>
          <cell r="M1" t="str">
            <v>ISK</v>
          </cell>
          <cell r="N1" t="str">
            <v>IEP</v>
          </cell>
          <cell r="O1" t="str">
            <v>ESP</v>
          </cell>
          <cell r="P1" t="str">
            <v>ITL</v>
          </cell>
          <cell r="Q1" t="str">
            <v>CAD</v>
          </cell>
          <cell r="R1" t="str">
            <v>KZT</v>
          </cell>
          <cell r="S1" t="str">
            <v>LVL</v>
          </cell>
          <cell r="T1" t="str">
            <v>LTL</v>
          </cell>
          <cell r="U1" t="str">
            <v>MDL</v>
          </cell>
          <cell r="V1" t="str">
            <v>NLG</v>
          </cell>
          <cell r="W1" t="str">
            <v>DEM</v>
          </cell>
          <cell r="X1" t="str">
            <v>NOK</v>
          </cell>
          <cell r="Y1" t="str">
            <v>PLN</v>
          </cell>
          <cell r="Z1" t="str">
            <v>PTE</v>
          </cell>
          <cell r="AA1" t="str">
            <v>RUR</v>
          </cell>
          <cell r="AB1" t="str">
            <v>SGD</v>
          </cell>
          <cell r="AC1" t="str">
            <v>SKK</v>
          </cell>
          <cell r="AD1" t="str">
            <v>TRL</v>
          </cell>
          <cell r="AE1" t="str">
            <v>TMM</v>
          </cell>
          <cell r="AF1" t="str">
            <v>HUF</v>
          </cell>
          <cell r="AG1" t="str">
            <v>UZS</v>
          </cell>
          <cell r="AH1" t="str">
            <v>FIM</v>
          </cell>
          <cell r="AI1" t="str">
            <v>FRF</v>
          </cell>
          <cell r="AJ1" t="str">
            <v>CZK</v>
          </cell>
          <cell r="AK1" t="str">
            <v>SEK</v>
          </cell>
          <cell r="AL1" t="str">
            <v>CHF</v>
          </cell>
          <cell r="AM1" t="str">
            <v>JPY</v>
          </cell>
          <cell r="AN1" t="str">
            <v>EUR</v>
          </cell>
          <cell r="AO1" t="str">
            <v>XDR</v>
          </cell>
        </row>
        <row r="2">
          <cell r="B2" t="str">
            <v>січень</v>
          </cell>
        </row>
        <row r="3">
          <cell r="B3" t="str">
            <v>січень</v>
          </cell>
        </row>
        <row r="4">
          <cell r="B4" t="str">
            <v>січень</v>
          </cell>
        </row>
        <row r="5">
          <cell r="B5" t="str">
            <v>січень</v>
          </cell>
        </row>
        <row r="6">
          <cell r="B6" t="str">
            <v>січень</v>
          </cell>
        </row>
        <row r="7">
          <cell r="B7" t="str">
            <v>січень</v>
          </cell>
        </row>
        <row r="8">
          <cell r="B8" t="str">
            <v>січень</v>
          </cell>
        </row>
        <row r="9">
          <cell r="B9" t="str">
            <v>січень</v>
          </cell>
        </row>
        <row r="10">
          <cell r="B10" t="str">
            <v>січень</v>
          </cell>
        </row>
        <row r="11">
          <cell r="B11" t="str">
            <v>січень</v>
          </cell>
        </row>
        <row r="12">
          <cell r="B12" t="str">
            <v>січень</v>
          </cell>
        </row>
        <row r="13">
          <cell r="B13" t="str">
            <v>січень</v>
          </cell>
        </row>
        <row r="14">
          <cell r="B14" t="str">
            <v>січень</v>
          </cell>
        </row>
        <row r="15">
          <cell r="B15" t="str">
            <v>січень</v>
          </cell>
        </row>
        <row r="16">
          <cell r="B16" t="str">
            <v>січень</v>
          </cell>
        </row>
        <row r="17">
          <cell r="B17" t="str">
            <v>січень</v>
          </cell>
        </row>
        <row r="18">
          <cell r="B18" t="str">
            <v>січень</v>
          </cell>
        </row>
        <row r="19">
          <cell r="B19" t="str">
            <v>січень</v>
          </cell>
        </row>
        <row r="20">
          <cell r="B20" t="str">
            <v>січень</v>
          </cell>
        </row>
        <row r="21">
          <cell r="B21" t="str">
            <v>січень</v>
          </cell>
        </row>
        <row r="22">
          <cell r="B22" t="str">
            <v>січень</v>
          </cell>
        </row>
        <row r="23">
          <cell r="B23" t="str">
            <v>січень</v>
          </cell>
        </row>
        <row r="24">
          <cell r="B24" t="str">
            <v>січень</v>
          </cell>
        </row>
        <row r="25">
          <cell r="B25" t="str">
            <v>січень</v>
          </cell>
        </row>
        <row r="26">
          <cell r="B26" t="str">
            <v>січень</v>
          </cell>
        </row>
        <row r="27">
          <cell r="B27" t="str">
            <v>січень</v>
          </cell>
        </row>
        <row r="28">
          <cell r="B28" t="str">
            <v>січень</v>
          </cell>
        </row>
        <row r="29">
          <cell r="B29" t="str">
            <v>січень</v>
          </cell>
        </row>
        <row r="30">
          <cell r="B30" t="str">
            <v>січень</v>
          </cell>
        </row>
        <row r="31">
          <cell r="B31" t="str">
            <v>січень</v>
          </cell>
        </row>
        <row r="32">
          <cell r="B32" t="str">
            <v>січень</v>
          </cell>
        </row>
        <row r="33">
          <cell r="B33" t="str">
            <v>січень середнє</v>
          </cell>
        </row>
        <row r="34">
          <cell r="B34" t="str">
            <v>лютий</v>
          </cell>
        </row>
        <row r="35">
          <cell r="B35" t="str">
            <v>лютий</v>
          </cell>
        </row>
        <row r="36">
          <cell r="B36" t="str">
            <v>лютий</v>
          </cell>
        </row>
        <row r="37">
          <cell r="B37" t="str">
            <v>лютий</v>
          </cell>
        </row>
        <row r="38">
          <cell r="B38" t="str">
            <v>лютий</v>
          </cell>
        </row>
        <row r="39">
          <cell r="B39" t="str">
            <v>лютий</v>
          </cell>
        </row>
        <row r="40">
          <cell r="B40" t="str">
            <v>лютий</v>
          </cell>
        </row>
        <row r="41">
          <cell r="B41" t="str">
            <v>лютий</v>
          </cell>
        </row>
        <row r="42">
          <cell r="B42" t="str">
            <v>лютий</v>
          </cell>
        </row>
        <row r="43">
          <cell r="B43" t="str">
            <v>лютий</v>
          </cell>
        </row>
        <row r="44">
          <cell r="B44" t="str">
            <v>лютий</v>
          </cell>
        </row>
        <row r="45">
          <cell r="B45" t="str">
            <v>лютий</v>
          </cell>
        </row>
        <row r="46">
          <cell r="B46" t="str">
            <v>лютий</v>
          </cell>
        </row>
        <row r="47">
          <cell r="B47" t="str">
            <v>лютий</v>
          </cell>
        </row>
        <row r="48">
          <cell r="B48" t="str">
            <v>лютий</v>
          </cell>
        </row>
        <row r="49">
          <cell r="B49" t="str">
            <v>лютий</v>
          </cell>
        </row>
        <row r="50">
          <cell r="B50" t="str">
            <v>лютий</v>
          </cell>
        </row>
        <row r="51">
          <cell r="B51" t="str">
            <v>лютий</v>
          </cell>
        </row>
        <row r="52">
          <cell r="B52" t="str">
            <v>лютий</v>
          </cell>
        </row>
        <row r="53">
          <cell r="B53" t="str">
            <v>лютий</v>
          </cell>
        </row>
        <row r="54">
          <cell r="B54" t="str">
            <v>лютий</v>
          </cell>
        </row>
        <row r="55">
          <cell r="B55" t="str">
            <v>лютий</v>
          </cell>
        </row>
        <row r="56">
          <cell r="B56" t="str">
            <v>лютий</v>
          </cell>
        </row>
        <row r="57">
          <cell r="B57" t="str">
            <v>лютий</v>
          </cell>
        </row>
        <row r="58">
          <cell r="B58" t="str">
            <v>лютий</v>
          </cell>
        </row>
        <row r="59">
          <cell r="B59" t="str">
            <v>лютий</v>
          </cell>
        </row>
        <row r="60">
          <cell r="B60" t="str">
            <v>лютий</v>
          </cell>
        </row>
        <row r="61">
          <cell r="B61" t="str">
            <v>лютий</v>
          </cell>
        </row>
        <row r="62">
          <cell r="B62" t="str">
            <v>лютий середнє</v>
          </cell>
        </row>
        <row r="63">
          <cell r="B63" t="str">
            <v>березень</v>
          </cell>
        </row>
        <row r="64">
          <cell r="B64" t="str">
            <v>березень</v>
          </cell>
        </row>
        <row r="65">
          <cell r="B65" t="str">
            <v>березень</v>
          </cell>
        </row>
        <row r="66">
          <cell r="B66" t="str">
            <v>березень</v>
          </cell>
        </row>
        <row r="67">
          <cell r="B67" t="str">
            <v>березень</v>
          </cell>
        </row>
        <row r="68">
          <cell r="B68" t="str">
            <v>березень</v>
          </cell>
        </row>
        <row r="69">
          <cell r="B69" t="str">
            <v>березень</v>
          </cell>
        </row>
        <row r="70">
          <cell r="B70" t="str">
            <v>березень</v>
          </cell>
        </row>
        <row r="71">
          <cell r="B71" t="str">
            <v>березень</v>
          </cell>
        </row>
        <row r="72">
          <cell r="B72" t="str">
            <v>березень</v>
          </cell>
        </row>
        <row r="73">
          <cell r="B73" t="str">
            <v>березень</v>
          </cell>
        </row>
        <row r="74">
          <cell r="B74" t="str">
            <v>березень</v>
          </cell>
        </row>
        <row r="75">
          <cell r="B75" t="str">
            <v>березень</v>
          </cell>
        </row>
        <row r="76">
          <cell r="B76" t="str">
            <v>березень</v>
          </cell>
        </row>
        <row r="77">
          <cell r="B77" t="str">
            <v>березень</v>
          </cell>
        </row>
        <row r="78">
          <cell r="B78" t="str">
            <v>березень</v>
          </cell>
        </row>
        <row r="79">
          <cell r="B79" t="str">
            <v>березень</v>
          </cell>
        </row>
        <row r="80">
          <cell r="B80" t="str">
            <v>березень</v>
          </cell>
        </row>
        <row r="81">
          <cell r="B81" t="str">
            <v>березень</v>
          </cell>
        </row>
        <row r="82">
          <cell r="B82" t="str">
            <v>березень</v>
          </cell>
        </row>
        <row r="83">
          <cell r="B83" t="str">
            <v>березень</v>
          </cell>
        </row>
        <row r="84">
          <cell r="B84" t="str">
            <v>березень</v>
          </cell>
        </row>
        <row r="85">
          <cell r="B85" t="str">
            <v>березень</v>
          </cell>
        </row>
        <row r="86">
          <cell r="B86" t="str">
            <v>березень</v>
          </cell>
        </row>
        <row r="87">
          <cell r="B87" t="str">
            <v>березень</v>
          </cell>
        </row>
        <row r="88">
          <cell r="B88" t="str">
            <v>березень</v>
          </cell>
        </row>
        <row r="89">
          <cell r="B89" t="str">
            <v>березень</v>
          </cell>
        </row>
        <row r="90">
          <cell r="B90" t="str">
            <v>березень</v>
          </cell>
        </row>
        <row r="91">
          <cell r="B91" t="str">
            <v>березень</v>
          </cell>
        </row>
        <row r="92">
          <cell r="B92" t="str">
            <v>березень</v>
          </cell>
        </row>
        <row r="93">
          <cell r="B93" t="str">
            <v>березень</v>
          </cell>
        </row>
        <row r="94">
          <cell r="B94" t="str">
            <v>березень середнє</v>
          </cell>
        </row>
        <row r="95">
          <cell r="B95" t="str">
            <v>квітень</v>
          </cell>
        </row>
        <row r="96">
          <cell r="B96" t="str">
            <v>квітень</v>
          </cell>
        </row>
        <row r="97">
          <cell r="B97" t="str">
            <v>квітень</v>
          </cell>
        </row>
        <row r="98">
          <cell r="B98" t="str">
            <v>квітень</v>
          </cell>
        </row>
        <row r="99">
          <cell r="B99" t="str">
            <v>квітень</v>
          </cell>
        </row>
        <row r="100">
          <cell r="B100" t="str">
            <v>квітень</v>
          </cell>
        </row>
        <row r="101">
          <cell r="B101" t="str">
            <v>квітень</v>
          </cell>
        </row>
        <row r="102">
          <cell r="B102" t="str">
            <v>квітень</v>
          </cell>
        </row>
        <row r="103">
          <cell r="B103" t="str">
            <v>квітень</v>
          </cell>
        </row>
        <row r="104">
          <cell r="B104" t="str">
            <v>квітень</v>
          </cell>
        </row>
        <row r="105">
          <cell r="B105" t="str">
            <v>квітень</v>
          </cell>
        </row>
        <row r="106">
          <cell r="B106" t="str">
            <v>квітень</v>
          </cell>
        </row>
        <row r="107">
          <cell r="B107" t="str">
            <v>квітень</v>
          </cell>
        </row>
        <row r="108">
          <cell r="B108" t="str">
            <v>квітень</v>
          </cell>
        </row>
        <row r="109">
          <cell r="B109" t="str">
            <v>квітень</v>
          </cell>
        </row>
        <row r="110">
          <cell r="B110" t="str">
            <v>квітень</v>
          </cell>
        </row>
        <row r="111">
          <cell r="B111" t="str">
            <v>квітень</v>
          </cell>
        </row>
        <row r="112">
          <cell r="B112" t="str">
            <v>квітень</v>
          </cell>
        </row>
        <row r="113">
          <cell r="B113" t="str">
            <v>квітень</v>
          </cell>
        </row>
        <row r="114">
          <cell r="B114" t="str">
            <v>квітень</v>
          </cell>
        </row>
        <row r="115">
          <cell r="B115" t="str">
            <v>квітень</v>
          </cell>
        </row>
        <row r="116">
          <cell r="B116" t="str">
            <v>квітень</v>
          </cell>
        </row>
        <row r="117">
          <cell r="B117" t="str">
            <v>квітень</v>
          </cell>
        </row>
        <row r="118">
          <cell r="B118" t="str">
            <v>квітень</v>
          </cell>
        </row>
        <row r="119">
          <cell r="B119" t="str">
            <v>квітень</v>
          </cell>
        </row>
        <row r="120">
          <cell r="B120" t="str">
            <v>квітень</v>
          </cell>
        </row>
        <row r="121">
          <cell r="B121" t="str">
            <v>квітень</v>
          </cell>
        </row>
        <row r="122">
          <cell r="B122" t="str">
            <v>квітень</v>
          </cell>
        </row>
        <row r="123">
          <cell r="B123" t="str">
            <v>квітень</v>
          </cell>
        </row>
        <row r="124">
          <cell r="B124" t="str">
            <v>квітень</v>
          </cell>
        </row>
        <row r="125">
          <cell r="B125" t="str">
            <v>квітень середнє</v>
          </cell>
        </row>
        <row r="126">
          <cell r="B126" t="str">
            <v>травень</v>
          </cell>
        </row>
        <row r="127">
          <cell r="B127" t="str">
            <v>травень</v>
          </cell>
        </row>
        <row r="128">
          <cell r="B128" t="str">
            <v>травень</v>
          </cell>
        </row>
        <row r="129">
          <cell r="B129" t="str">
            <v>травень</v>
          </cell>
        </row>
        <row r="130">
          <cell r="B130" t="str">
            <v>травень</v>
          </cell>
        </row>
        <row r="131">
          <cell r="B131" t="str">
            <v>травень</v>
          </cell>
        </row>
        <row r="132">
          <cell r="B132" t="str">
            <v>травень</v>
          </cell>
        </row>
        <row r="133">
          <cell r="B133" t="str">
            <v>травень</v>
          </cell>
        </row>
        <row r="134">
          <cell r="B134" t="str">
            <v>травень</v>
          </cell>
        </row>
        <row r="135">
          <cell r="B135" t="str">
            <v>травень</v>
          </cell>
        </row>
        <row r="136">
          <cell r="B136" t="str">
            <v>травень</v>
          </cell>
        </row>
        <row r="137">
          <cell r="B137" t="str">
            <v>травень</v>
          </cell>
        </row>
        <row r="138">
          <cell r="B138" t="str">
            <v>травень</v>
          </cell>
        </row>
        <row r="139">
          <cell r="B139" t="str">
            <v>травень</v>
          </cell>
        </row>
        <row r="140">
          <cell r="B140" t="str">
            <v>травень</v>
          </cell>
        </row>
        <row r="141">
          <cell r="B141" t="str">
            <v>травень</v>
          </cell>
        </row>
        <row r="142">
          <cell r="B142" t="str">
            <v>травень</v>
          </cell>
        </row>
        <row r="143">
          <cell r="B143" t="str">
            <v>травень</v>
          </cell>
        </row>
        <row r="144">
          <cell r="B144" t="str">
            <v>травень</v>
          </cell>
        </row>
        <row r="145">
          <cell r="B145" t="str">
            <v>травень</v>
          </cell>
        </row>
        <row r="146">
          <cell r="B146" t="str">
            <v>травень</v>
          </cell>
        </row>
        <row r="147">
          <cell r="B147" t="str">
            <v>травень</v>
          </cell>
        </row>
        <row r="148">
          <cell r="B148" t="str">
            <v>травень</v>
          </cell>
        </row>
        <row r="149">
          <cell r="B149" t="str">
            <v>травень</v>
          </cell>
        </row>
        <row r="150">
          <cell r="B150" t="str">
            <v>травень</v>
          </cell>
        </row>
        <row r="151">
          <cell r="B151" t="str">
            <v>травень</v>
          </cell>
        </row>
        <row r="152">
          <cell r="B152" t="str">
            <v>травень</v>
          </cell>
        </row>
        <row r="153">
          <cell r="B153" t="str">
            <v>травень</v>
          </cell>
        </row>
        <row r="154">
          <cell r="B154" t="str">
            <v>травень</v>
          </cell>
        </row>
        <row r="155">
          <cell r="B155" t="str">
            <v>травень</v>
          </cell>
        </row>
        <row r="156">
          <cell r="B156" t="str">
            <v>травень</v>
          </cell>
        </row>
        <row r="157">
          <cell r="B157" t="str">
            <v>травень середнє</v>
          </cell>
        </row>
        <row r="158">
          <cell r="B158" t="str">
            <v>червень</v>
          </cell>
        </row>
        <row r="159">
          <cell r="B159" t="str">
            <v>червень</v>
          </cell>
        </row>
        <row r="160">
          <cell r="B160" t="str">
            <v>червень</v>
          </cell>
        </row>
        <row r="161">
          <cell r="B161" t="str">
            <v>червень</v>
          </cell>
        </row>
        <row r="162">
          <cell r="B162" t="str">
            <v>червень</v>
          </cell>
        </row>
        <row r="163">
          <cell r="B163" t="str">
            <v>червень</v>
          </cell>
        </row>
        <row r="164">
          <cell r="B164" t="str">
            <v>червень</v>
          </cell>
        </row>
        <row r="165">
          <cell r="B165" t="str">
            <v>червень</v>
          </cell>
        </row>
        <row r="166">
          <cell r="B166" t="str">
            <v>червень</v>
          </cell>
        </row>
        <row r="167">
          <cell r="B167" t="str">
            <v>червень</v>
          </cell>
        </row>
        <row r="168">
          <cell r="B168" t="str">
            <v>червень</v>
          </cell>
        </row>
        <row r="169">
          <cell r="B169" t="str">
            <v>червень</v>
          </cell>
        </row>
        <row r="170">
          <cell r="B170" t="str">
            <v>червень</v>
          </cell>
        </row>
        <row r="171">
          <cell r="B171" t="str">
            <v>червень</v>
          </cell>
        </row>
        <row r="172">
          <cell r="B172" t="str">
            <v>червень</v>
          </cell>
        </row>
        <row r="173">
          <cell r="B173" t="str">
            <v>червень</v>
          </cell>
        </row>
        <row r="174">
          <cell r="B174" t="str">
            <v>червень</v>
          </cell>
        </row>
        <row r="175">
          <cell r="B175" t="str">
            <v>червень</v>
          </cell>
        </row>
        <row r="176">
          <cell r="B176" t="str">
            <v>червень</v>
          </cell>
        </row>
        <row r="177">
          <cell r="B177" t="str">
            <v>червень</v>
          </cell>
        </row>
        <row r="178">
          <cell r="B178" t="str">
            <v>червень</v>
          </cell>
        </row>
        <row r="179">
          <cell r="B179" t="str">
            <v>червень</v>
          </cell>
        </row>
        <row r="180">
          <cell r="B180" t="str">
            <v>червень</v>
          </cell>
        </row>
        <row r="181">
          <cell r="B181" t="str">
            <v>червень</v>
          </cell>
        </row>
        <row r="182">
          <cell r="B182" t="str">
            <v>червень</v>
          </cell>
        </row>
        <row r="183">
          <cell r="B183" t="str">
            <v>червень</v>
          </cell>
        </row>
        <row r="184">
          <cell r="B184" t="str">
            <v>червень</v>
          </cell>
        </row>
        <row r="185">
          <cell r="B185" t="str">
            <v>червень</v>
          </cell>
        </row>
        <row r="186">
          <cell r="B186" t="str">
            <v>червень</v>
          </cell>
        </row>
        <row r="187">
          <cell r="B187" t="str">
            <v>червень</v>
          </cell>
        </row>
        <row r="188">
          <cell r="B188" t="str">
            <v>червень середнє</v>
          </cell>
        </row>
        <row r="189">
          <cell r="B189" t="str">
            <v>липень</v>
          </cell>
        </row>
        <row r="190">
          <cell r="B190" t="str">
            <v>липень</v>
          </cell>
        </row>
        <row r="191">
          <cell r="B191" t="str">
            <v>липень</v>
          </cell>
        </row>
        <row r="192">
          <cell r="B192" t="str">
            <v>липень</v>
          </cell>
        </row>
        <row r="193">
          <cell r="B193" t="str">
            <v>липень</v>
          </cell>
        </row>
        <row r="194">
          <cell r="B194" t="str">
            <v>липень</v>
          </cell>
        </row>
        <row r="195">
          <cell r="B195" t="str">
            <v>липень</v>
          </cell>
        </row>
        <row r="196">
          <cell r="B196" t="str">
            <v>липень</v>
          </cell>
        </row>
        <row r="197">
          <cell r="B197" t="str">
            <v>липень</v>
          </cell>
        </row>
        <row r="198">
          <cell r="B198" t="str">
            <v>липень</v>
          </cell>
        </row>
        <row r="199">
          <cell r="B199" t="str">
            <v>липень</v>
          </cell>
        </row>
        <row r="200">
          <cell r="B200" t="str">
            <v>липень</v>
          </cell>
        </row>
        <row r="201">
          <cell r="B201" t="str">
            <v>липень</v>
          </cell>
        </row>
        <row r="202">
          <cell r="B202" t="str">
            <v>липень</v>
          </cell>
        </row>
        <row r="203">
          <cell r="B203" t="str">
            <v>липень</v>
          </cell>
        </row>
        <row r="204">
          <cell r="B204" t="str">
            <v>липень</v>
          </cell>
        </row>
        <row r="205">
          <cell r="B205" t="str">
            <v>липень</v>
          </cell>
        </row>
        <row r="206">
          <cell r="B206" t="str">
            <v>липень</v>
          </cell>
        </row>
        <row r="207">
          <cell r="B207" t="str">
            <v>липень</v>
          </cell>
        </row>
        <row r="208">
          <cell r="B208" t="str">
            <v>липень</v>
          </cell>
        </row>
        <row r="209">
          <cell r="B209" t="str">
            <v>липень</v>
          </cell>
        </row>
        <row r="210">
          <cell r="B210" t="str">
            <v>липень</v>
          </cell>
        </row>
        <row r="211">
          <cell r="B211" t="str">
            <v>липень</v>
          </cell>
        </row>
        <row r="212">
          <cell r="B212" t="str">
            <v>липень</v>
          </cell>
        </row>
        <row r="213">
          <cell r="B213" t="str">
            <v>липень</v>
          </cell>
        </row>
        <row r="214">
          <cell r="B214" t="str">
            <v>липень</v>
          </cell>
        </row>
        <row r="215">
          <cell r="B215" t="str">
            <v>липень</v>
          </cell>
        </row>
        <row r="216">
          <cell r="B216" t="str">
            <v>липень</v>
          </cell>
        </row>
        <row r="217">
          <cell r="B217" t="str">
            <v>липень</v>
          </cell>
        </row>
        <row r="218">
          <cell r="B218" t="str">
            <v>липень</v>
          </cell>
        </row>
        <row r="219">
          <cell r="B219" t="str">
            <v>липень</v>
          </cell>
        </row>
        <row r="220">
          <cell r="B220" t="str">
            <v>липень середнє</v>
          </cell>
        </row>
        <row r="221">
          <cell r="B221" t="str">
            <v>серпень</v>
          </cell>
        </row>
        <row r="222">
          <cell r="B222" t="str">
            <v>серпень</v>
          </cell>
        </row>
        <row r="223">
          <cell r="B223" t="str">
            <v>серпень</v>
          </cell>
        </row>
        <row r="224">
          <cell r="B224" t="str">
            <v>серпень</v>
          </cell>
        </row>
        <row r="225">
          <cell r="B225" t="str">
            <v>серпень</v>
          </cell>
        </row>
        <row r="226">
          <cell r="B226" t="str">
            <v>серпень</v>
          </cell>
        </row>
        <row r="227">
          <cell r="B227" t="str">
            <v>серпень</v>
          </cell>
        </row>
        <row r="228">
          <cell r="B228" t="str">
            <v>серпень</v>
          </cell>
        </row>
        <row r="229">
          <cell r="B229" t="str">
            <v>серпень</v>
          </cell>
        </row>
        <row r="230">
          <cell r="B230" t="str">
            <v>серпень</v>
          </cell>
        </row>
        <row r="231">
          <cell r="B231" t="str">
            <v>серпень</v>
          </cell>
        </row>
        <row r="232">
          <cell r="B232" t="str">
            <v>серпень</v>
          </cell>
        </row>
        <row r="233">
          <cell r="B233" t="str">
            <v>серпень</v>
          </cell>
        </row>
        <row r="234">
          <cell r="B234" t="str">
            <v>серпень</v>
          </cell>
        </row>
        <row r="235">
          <cell r="B235" t="str">
            <v>серпень</v>
          </cell>
        </row>
        <row r="236">
          <cell r="B236" t="str">
            <v>серпень</v>
          </cell>
        </row>
        <row r="237">
          <cell r="B237" t="str">
            <v>серпень</v>
          </cell>
        </row>
        <row r="238">
          <cell r="B238" t="str">
            <v>серпень</v>
          </cell>
        </row>
        <row r="239">
          <cell r="B239" t="str">
            <v>серпень</v>
          </cell>
        </row>
        <row r="240">
          <cell r="B240" t="str">
            <v>серпень</v>
          </cell>
        </row>
        <row r="241">
          <cell r="B241" t="str">
            <v>серпень</v>
          </cell>
        </row>
        <row r="242">
          <cell r="B242" t="str">
            <v>серпень</v>
          </cell>
        </row>
        <row r="243">
          <cell r="B243" t="str">
            <v>серпень</v>
          </cell>
        </row>
        <row r="244">
          <cell r="B244" t="str">
            <v>серпень</v>
          </cell>
        </row>
        <row r="245">
          <cell r="B245" t="str">
            <v>серпень</v>
          </cell>
        </row>
        <row r="246">
          <cell r="B246" t="str">
            <v>серпень</v>
          </cell>
        </row>
        <row r="247">
          <cell r="B247" t="str">
            <v>серпень</v>
          </cell>
        </row>
        <row r="248">
          <cell r="B248" t="str">
            <v>серпень</v>
          </cell>
        </row>
        <row r="249">
          <cell r="B249" t="str">
            <v>серпень</v>
          </cell>
        </row>
        <row r="250">
          <cell r="B250" t="str">
            <v>серпень</v>
          </cell>
        </row>
        <row r="251">
          <cell r="B251" t="str">
            <v>серпень</v>
          </cell>
        </row>
        <row r="252">
          <cell r="B252" t="str">
            <v>серпень середнє</v>
          </cell>
        </row>
        <row r="253">
          <cell r="B253" t="str">
            <v>вересень</v>
          </cell>
        </row>
        <row r="254">
          <cell r="B254" t="str">
            <v>вересень</v>
          </cell>
        </row>
        <row r="255">
          <cell r="B255" t="str">
            <v>вересень</v>
          </cell>
        </row>
        <row r="256">
          <cell r="B256" t="str">
            <v>вересень</v>
          </cell>
        </row>
        <row r="257">
          <cell r="B257" t="str">
            <v>вересень</v>
          </cell>
        </row>
        <row r="258">
          <cell r="B258" t="str">
            <v>вересень</v>
          </cell>
        </row>
        <row r="259">
          <cell r="B259" t="str">
            <v>вересень</v>
          </cell>
        </row>
        <row r="260">
          <cell r="B260" t="str">
            <v>вересень</v>
          </cell>
        </row>
        <row r="261">
          <cell r="B261" t="str">
            <v>вересень</v>
          </cell>
        </row>
        <row r="262">
          <cell r="B262" t="str">
            <v>вересень</v>
          </cell>
        </row>
        <row r="263">
          <cell r="B263" t="str">
            <v>вересень</v>
          </cell>
        </row>
        <row r="264">
          <cell r="B264" t="str">
            <v>вересень</v>
          </cell>
        </row>
        <row r="265">
          <cell r="B265" t="str">
            <v>вересень</v>
          </cell>
        </row>
        <row r="266">
          <cell r="B266" t="str">
            <v>вересень</v>
          </cell>
        </row>
        <row r="267">
          <cell r="B267" t="str">
            <v>вересень</v>
          </cell>
        </row>
        <row r="268">
          <cell r="B268" t="str">
            <v>вересень</v>
          </cell>
        </row>
        <row r="269">
          <cell r="B269" t="str">
            <v>вересень</v>
          </cell>
        </row>
        <row r="270">
          <cell r="B270" t="str">
            <v>вересень</v>
          </cell>
        </row>
        <row r="271">
          <cell r="B271" t="str">
            <v>вересень</v>
          </cell>
        </row>
        <row r="272">
          <cell r="B272" t="str">
            <v>вересень</v>
          </cell>
        </row>
        <row r="273">
          <cell r="B273" t="str">
            <v>вересень</v>
          </cell>
        </row>
        <row r="274">
          <cell r="B274" t="str">
            <v>вересень</v>
          </cell>
        </row>
        <row r="275">
          <cell r="B275" t="str">
            <v>вересень</v>
          </cell>
        </row>
        <row r="276">
          <cell r="B276" t="str">
            <v>вересень</v>
          </cell>
        </row>
        <row r="277">
          <cell r="B277" t="str">
            <v>вересень</v>
          </cell>
        </row>
        <row r="278">
          <cell r="B278" t="str">
            <v>вересень</v>
          </cell>
        </row>
        <row r="279">
          <cell r="B279" t="str">
            <v>вересень</v>
          </cell>
        </row>
        <row r="280">
          <cell r="B280" t="str">
            <v>вересень</v>
          </cell>
        </row>
        <row r="281">
          <cell r="B281" t="str">
            <v>вересень</v>
          </cell>
        </row>
        <row r="282">
          <cell r="B282" t="str">
            <v>вересень</v>
          </cell>
        </row>
        <row r="283">
          <cell r="B283" t="str">
            <v>вересень середнє</v>
          </cell>
        </row>
        <row r="284">
          <cell r="B284" t="str">
            <v>жовтень</v>
          </cell>
        </row>
        <row r="285">
          <cell r="B285" t="str">
            <v>жовтень</v>
          </cell>
        </row>
        <row r="286">
          <cell r="B286" t="str">
            <v>жовтень</v>
          </cell>
        </row>
        <row r="287">
          <cell r="B287" t="str">
            <v>жовтень</v>
          </cell>
        </row>
        <row r="288">
          <cell r="B288" t="str">
            <v>жовтень</v>
          </cell>
        </row>
        <row r="289">
          <cell r="B289" t="str">
            <v>жовтень</v>
          </cell>
        </row>
        <row r="290">
          <cell r="B290" t="str">
            <v>жовтень</v>
          </cell>
        </row>
        <row r="291">
          <cell r="B291" t="str">
            <v>жовтень</v>
          </cell>
        </row>
        <row r="292">
          <cell r="B292" t="str">
            <v>жовтень</v>
          </cell>
        </row>
        <row r="293">
          <cell r="B293" t="str">
            <v>жовтень</v>
          </cell>
        </row>
        <row r="294">
          <cell r="B294" t="str">
            <v>жовтень</v>
          </cell>
        </row>
        <row r="295">
          <cell r="B295" t="str">
            <v>жовтень</v>
          </cell>
        </row>
        <row r="296">
          <cell r="B296" t="str">
            <v>жовтень</v>
          </cell>
        </row>
        <row r="297">
          <cell r="B297" t="str">
            <v>жовтень</v>
          </cell>
        </row>
        <row r="298">
          <cell r="B298" t="str">
            <v>жовтень</v>
          </cell>
        </row>
        <row r="299">
          <cell r="B299" t="str">
            <v>жовтень</v>
          </cell>
        </row>
        <row r="300">
          <cell r="B300" t="str">
            <v>жовтень</v>
          </cell>
        </row>
        <row r="301">
          <cell r="B301" t="str">
            <v>жовтень</v>
          </cell>
        </row>
        <row r="302">
          <cell r="B302" t="str">
            <v>жовтень</v>
          </cell>
        </row>
        <row r="303">
          <cell r="B303" t="str">
            <v>жовтень</v>
          </cell>
        </row>
        <row r="304">
          <cell r="B304" t="str">
            <v>жовтень</v>
          </cell>
        </row>
        <row r="305">
          <cell r="B305" t="str">
            <v>жовтень</v>
          </cell>
        </row>
        <row r="306">
          <cell r="B306" t="str">
            <v>жовтень</v>
          </cell>
        </row>
        <row r="307">
          <cell r="B307" t="str">
            <v>жовтень</v>
          </cell>
        </row>
        <row r="308">
          <cell r="B308" t="str">
            <v>жовтень</v>
          </cell>
        </row>
        <row r="309">
          <cell r="B309" t="str">
            <v>жовтень</v>
          </cell>
        </row>
        <row r="310">
          <cell r="B310" t="str">
            <v>жовтень</v>
          </cell>
        </row>
        <row r="311">
          <cell r="B311" t="str">
            <v>жовтень</v>
          </cell>
        </row>
        <row r="312">
          <cell r="B312" t="str">
            <v>жовтень</v>
          </cell>
        </row>
        <row r="313">
          <cell r="B313" t="str">
            <v>жовтень</v>
          </cell>
        </row>
        <row r="314">
          <cell r="B314" t="str">
            <v>жовтень</v>
          </cell>
        </row>
        <row r="315">
          <cell r="B315" t="str">
            <v>жовтень середнє</v>
          </cell>
        </row>
        <row r="316">
          <cell r="B316" t="str">
            <v>листопад</v>
          </cell>
        </row>
        <row r="317">
          <cell r="B317" t="str">
            <v>листопад</v>
          </cell>
        </row>
        <row r="318">
          <cell r="B318" t="str">
            <v>листопад</v>
          </cell>
        </row>
        <row r="319">
          <cell r="B319" t="str">
            <v>листопад</v>
          </cell>
        </row>
        <row r="320">
          <cell r="B320" t="str">
            <v>листопад</v>
          </cell>
        </row>
        <row r="321">
          <cell r="B321" t="str">
            <v>листопад</v>
          </cell>
        </row>
        <row r="322">
          <cell r="B322" t="str">
            <v>листопад</v>
          </cell>
        </row>
        <row r="323">
          <cell r="B323" t="str">
            <v>листопад</v>
          </cell>
        </row>
        <row r="324">
          <cell r="B324" t="str">
            <v>листопад</v>
          </cell>
        </row>
        <row r="325">
          <cell r="B325" t="str">
            <v>листопад</v>
          </cell>
        </row>
        <row r="326">
          <cell r="B326" t="str">
            <v>листопад</v>
          </cell>
        </row>
        <row r="327">
          <cell r="B327" t="str">
            <v>листопад</v>
          </cell>
        </row>
        <row r="328">
          <cell r="B328" t="str">
            <v>листопад</v>
          </cell>
        </row>
        <row r="329">
          <cell r="B329" t="str">
            <v>листопад</v>
          </cell>
        </row>
        <row r="330">
          <cell r="B330" t="str">
            <v>листопад</v>
          </cell>
        </row>
        <row r="331">
          <cell r="B331" t="str">
            <v>листопад</v>
          </cell>
        </row>
        <row r="332">
          <cell r="B332" t="str">
            <v>листопад</v>
          </cell>
        </row>
        <row r="333">
          <cell r="B333" t="str">
            <v>листопад</v>
          </cell>
        </row>
        <row r="334">
          <cell r="B334" t="str">
            <v>листопад</v>
          </cell>
        </row>
        <row r="335">
          <cell r="B335" t="str">
            <v>листопад</v>
          </cell>
        </row>
        <row r="336">
          <cell r="B336" t="str">
            <v>листопад</v>
          </cell>
        </row>
        <row r="337">
          <cell r="B337" t="str">
            <v>листопад</v>
          </cell>
        </row>
        <row r="338">
          <cell r="B338" t="str">
            <v>листопад</v>
          </cell>
        </row>
        <row r="339">
          <cell r="B339" t="str">
            <v>листопад</v>
          </cell>
        </row>
        <row r="340">
          <cell r="B340" t="str">
            <v>листопад</v>
          </cell>
        </row>
        <row r="341">
          <cell r="B341" t="str">
            <v>листопад</v>
          </cell>
        </row>
        <row r="342">
          <cell r="B342" t="str">
            <v>листопад</v>
          </cell>
        </row>
        <row r="343">
          <cell r="B343" t="str">
            <v>листопад</v>
          </cell>
        </row>
        <row r="344">
          <cell r="B344" t="str">
            <v>листопад</v>
          </cell>
        </row>
        <row r="345">
          <cell r="B345" t="str">
            <v>листопад</v>
          </cell>
        </row>
        <row r="346">
          <cell r="B346" t="str">
            <v>листопад середнє</v>
          </cell>
        </row>
        <row r="347">
          <cell r="B347" t="str">
            <v>грудень</v>
          </cell>
        </row>
        <row r="348">
          <cell r="B348" t="str">
            <v>грудень</v>
          </cell>
        </row>
        <row r="349">
          <cell r="B349" t="str">
            <v>грудень</v>
          </cell>
        </row>
        <row r="350">
          <cell r="B350" t="str">
            <v>грудень</v>
          </cell>
        </row>
        <row r="351">
          <cell r="B351" t="str">
            <v>грудень</v>
          </cell>
        </row>
        <row r="352">
          <cell r="B352" t="str">
            <v>грудень</v>
          </cell>
        </row>
        <row r="353">
          <cell r="B353" t="str">
            <v>грудень</v>
          </cell>
        </row>
        <row r="354">
          <cell r="B354" t="str">
            <v>грудень</v>
          </cell>
        </row>
        <row r="355">
          <cell r="B355" t="str">
            <v>грудень</v>
          </cell>
        </row>
        <row r="356">
          <cell r="B356" t="str">
            <v>грудень</v>
          </cell>
        </row>
        <row r="357">
          <cell r="B357" t="str">
            <v>грудень</v>
          </cell>
        </row>
        <row r="358">
          <cell r="B358" t="str">
            <v>грудень</v>
          </cell>
        </row>
        <row r="359">
          <cell r="B359" t="str">
            <v>грудень</v>
          </cell>
        </row>
        <row r="360">
          <cell r="B360" t="str">
            <v>грудень</v>
          </cell>
        </row>
        <row r="361">
          <cell r="B361" t="str">
            <v>грудень</v>
          </cell>
        </row>
        <row r="362">
          <cell r="B362" t="str">
            <v>грудень</v>
          </cell>
        </row>
        <row r="363">
          <cell r="B363" t="str">
            <v>грудень</v>
          </cell>
        </row>
        <row r="364">
          <cell r="B364" t="str">
            <v>грудень</v>
          </cell>
        </row>
        <row r="365">
          <cell r="B365" t="str">
            <v>грудень</v>
          </cell>
        </row>
        <row r="366">
          <cell r="B366" t="str">
            <v>грудень</v>
          </cell>
        </row>
        <row r="367">
          <cell r="B367" t="str">
            <v>грудень</v>
          </cell>
        </row>
        <row r="368">
          <cell r="B368" t="str">
            <v>грудень</v>
          </cell>
        </row>
        <row r="369">
          <cell r="B369" t="str">
            <v>грудень</v>
          </cell>
        </row>
        <row r="370">
          <cell r="B370" t="str">
            <v>грудень</v>
          </cell>
        </row>
        <row r="371">
          <cell r="B371" t="str">
            <v>грудень</v>
          </cell>
        </row>
        <row r="372">
          <cell r="B372" t="str">
            <v>грудень</v>
          </cell>
        </row>
        <row r="373">
          <cell r="B373" t="str">
            <v>грудень</v>
          </cell>
        </row>
        <row r="374">
          <cell r="B374" t="str">
            <v>грудень</v>
          </cell>
        </row>
        <row r="375">
          <cell r="B375" t="str">
            <v>грудень</v>
          </cell>
        </row>
        <row r="376">
          <cell r="B376" t="str">
            <v>грудень</v>
          </cell>
        </row>
        <row r="377">
          <cell r="B377" t="str">
            <v>грудень</v>
          </cell>
        </row>
        <row r="378">
          <cell r="B378" t="str">
            <v>грудень середнє</v>
          </cell>
        </row>
      </sheetData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д16-17"/>
      <sheetName val="д17-1"/>
    </sheetNames>
    <sheetDataSet>
      <sheetData sheetId="0" refreshError="1"/>
      <sheetData sheetId="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07(98)"/>
    </sheetNames>
    <sheetDataSet>
      <sheetData sheetId="0" refreshError="1">
        <row r="1">
          <cell r="A1" t="str">
            <v>ЗВЕДЕНИЙ БАЛАНСОВИЙ ЗВІТ КОМЕРЦІЙНИХ БАНКІВ УКРАЇНИ
за 1998 рік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09(98) по сек-рам ек-ки"/>
    </sheetNames>
    <sheetDataSet>
      <sheetData sheetId="0" refreshError="1">
        <row r="1">
          <cell r="A1" t="str">
            <v>ЗВЕДЕНИЙ БАЛАНС БАНКІВСЬКОЇ СИСТЕМИ УКРАЇНИ
(резиденти)
на 01.01.99 року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15"/>
    </sheetNames>
    <sheetDataSet>
      <sheetData sheetId="0" refreshError="1">
        <row r="1">
          <cell r="A1" t="str">
            <v>НАЯВНА  ГРОШОВА  МАСА  В  ОБІГУ  УКРАЇНИ  
ТА ЇЇ РОЗМІЩЕННЯ В 1998–2000 РОКАХ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17-1(шаблон)"/>
    </sheetNames>
    <sheetDataSet>
      <sheetData sheetId="0" refreshError="1">
        <row r="1">
          <cell r="A1" t="str">
            <v>КОШТИ НА РАХУНКАХ ПІДПРИЄМСТВ, ОРГАНІЗАЦІЙ ТА НАСЕЛЕННЯ 
В КОМЕРЦІЙНИХ БАНКАХ УКРАЇНИ 
(за видами валют та строками)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17-6"/>
      <sheetName val="т17-4-99"/>
      <sheetName val="т15-0"/>
      <sheetName val="т18"/>
      <sheetName val="т17-3"/>
      <sheetName val="т17-1 "/>
      <sheetName val="т17мб"/>
      <sheetName val="т17-2 "/>
      <sheetName val="т17-5"/>
      <sheetName val="т17-4"/>
      <sheetName val="т18обл"/>
      <sheetName val="т17-4-2000"/>
      <sheetName val="т15"/>
      <sheetName val="т15-0-2000"/>
      <sheetName val="т17-1обл"/>
      <sheetName val="т17-5(на 2001)"/>
      <sheetName val="т18обл(на2001)"/>
      <sheetName val="т17-1 (на 2001)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A1" t="str">
            <v>КОШТИ НА РАХУНКАХ ПІДПРИЄМСТВ, ОРГАНІЗАЦІЙ ТА НАСЕЛЕННЯ 
В КОМЕРЦІЙНИХ БАНКАХ УКРАЇНИ 
(за формами власності)</v>
          </cell>
          <cell r="G1" t="str">
            <v>Продовження</v>
          </cell>
        </row>
        <row r="2">
          <cell r="A2" t="str">
            <v>(на кінець періоду, млн. грн.)</v>
          </cell>
        </row>
      </sheetData>
      <sheetData sheetId="5" refreshError="1"/>
      <sheetData sheetId="6" refreshError="1"/>
      <sheetData sheetId="7" refreshError="1">
        <row r="1">
          <cell r="A1" t="str">
            <v>КОШТИ НА РАХУНКАХ ПІДПРИЄМСТВ, ОРГАНІЗАЦІЙ ТА НАСЕЛЕННЯ 
В КОМЕРЦІЙНИХ БАНКАХ УКРАЇНИ 
(за секторами економіки)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17мб(шаблон)"/>
    </sheetNames>
    <sheetDataSet>
      <sheetData sheetId="0" refreshError="1">
        <row r="1">
          <cell r="A1" t="str">
            <v>ЗАЛУЧЕНІ КОШТИ КОМЕРЦІЙНИХ БАНКІВ 
НА МІЖБАНКІВСЬКОМУ РИНКУ УКРАЇНИ
в 1998–2000 роках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_cred"/>
      <sheetName val="Total_dep"/>
    </sheetNames>
    <sheetDataSet>
      <sheetData sheetId="0">
        <row r="15">
          <cell r="C15">
            <v>18.4945322461014</v>
          </cell>
          <cell r="D15">
            <v>16.072320897477301</v>
          </cell>
          <cell r="E15">
            <v>18.980001955174298</v>
          </cell>
          <cell r="F15">
            <v>19.706560772303501</v>
          </cell>
          <cell r="G15">
            <v>18.064439580471699</v>
          </cell>
          <cell r="H15">
            <v>16.647502490148099</v>
          </cell>
          <cell r="I15">
            <v>19.8919928694413</v>
          </cell>
          <cell r="J15">
            <v>16.113406460200299</v>
          </cell>
          <cell r="K15">
            <v>20.7500900372338</v>
          </cell>
          <cell r="L15">
            <v>21.254094948834901</v>
          </cell>
          <cell r="M15">
            <v>19.7391774474996</v>
          </cell>
          <cell r="N15">
            <v>25.224279247316701</v>
          </cell>
          <cell r="O15">
            <v>6.2513143822486903</v>
          </cell>
          <cell r="P15">
            <v>8.0797381966375301</v>
          </cell>
          <cell r="Q15">
            <v>6.2359470374132897</v>
          </cell>
          <cell r="R15">
            <v>6.1755831575415003</v>
          </cell>
          <cell r="S15">
            <v>6.4574637354529996</v>
          </cell>
          <cell r="T15">
            <v>5.7025625544799503</v>
          </cell>
        </row>
        <row r="16">
          <cell r="C16" t="str">
            <v>–</v>
          </cell>
          <cell r="D16" t="str">
            <v>–</v>
          </cell>
          <cell r="E16" t="str">
            <v>–</v>
          </cell>
          <cell r="F16" t="str">
            <v>–</v>
          </cell>
          <cell r="G16" t="str">
            <v>–</v>
          </cell>
          <cell r="H16" t="str">
            <v>–</v>
          </cell>
          <cell r="I16" t="str">
            <v>–</v>
          </cell>
          <cell r="J16" t="str">
            <v>–</v>
          </cell>
          <cell r="K16" t="str">
            <v>–</v>
          </cell>
          <cell r="L16" t="str">
            <v>–</v>
          </cell>
          <cell r="M16" t="str">
            <v>–</v>
          </cell>
          <cell r="N16" t="str">
            <v>–</v>
          </cell>
          <cell r="O16" t="str">
            <v>–</v>
          </cell>
          <cell r="P16" t="str">
            <v>–</v>
          </cell>
          <cell r="Q16" t="str">
            <v>–</v>
          </cell>
          <cell r="R16" t="str">
            <v>–</v>
          </cell>
          <cell r="S16" t="str">
            <v>–</v>
          </cell>
          <cell r="T16" t="str">
            <v>–</v>
          </cell>
        </row>
        <row r="18">
          <cell r="C18">
            <v>23.244246649103001</v>
          </cell>
          <cell r="D18">
            <v>22.8797355956921</v>
          </cell>
          <cell r="E18">
            <v>23.2688996876572</v>
          </cell>
          <cell r="F18">
            <v>28.288328357670299</v>
          </cell>
          <cell r="G18">
            <v>20.601882650697199</v>
          </cell>
          <cell r="H18">
            <v>22.551602239369199</v>
          </cell>
          <cell r="I18">
            <v>23.3993394614591</v>
          </cell>
          <cell r="J18">
            <v>22.822971619752</v>
          </cell>
          <cell r="K18">
            <v>23.438629055810001</v>
          </cell>
          <cell r="L18">
            <v>28.626972320061999</v>
          </cell>
          <cell r="M18">
            <v>20.642445903645601</v>
          </cell>
          <cell r="N18">
            <v>24.074017001453502</v>
          </cell>
          <cell r="O18">
            <v>6.9909298087215896</v>
          </cell>
          <cell r="P18">
            <v>49.5380616085626</v>
          </cell>
          <cell r="Q18">
            <v>6.3762795829297696</v>
          </cell>
          <cell r="R18">
            <v>7.2617453984650897</v>
          </cell>
          <cell r="S18">
            <v>5.3686206430500896</v>
          </cell>
          <cell r="T18">
            <v>5.33</v>
          </cell>
        </row>
        <row r="19">
          <cell r="C19">
            <v>22.955239972524499</v>
          </cell>
          <cell r="D19">
            <v>21.313140610055999</v>
          </cell>
          <cell r="E19">
            <v>23.329642057946501</v>
          </cell>
          <cell r="F19">
            <v>27.876391970154799</v>
          </cell>
          <cell r="G19">
            <v>19.464673575647701</v>
          </cell>
          <cell r="H19">
            <v>19.809143668633499</v>
          </cell>
          <cell r="I19">
            <v>23.9416608246412</v>
          </cell>
          <cell r="J19">
            <v>21.310242909942001</v>
          </cell>
          <cell r="K19">
            <v>24.5823262722461</v>
          </cell>
          <cell r="L19">
            <v>30.016509434468102</v>
          </cell>
          <cell r="M19">
            <v>20.176970994840801</v>
          </cell>
          <cell r="N19">
            <v>19.809143668633499</v>
          </cell>
          <cell r="O19">
            <v>4.8994361054760098</v>
          </cell>
          <cell r="P19">
            <v>58.725913052411698</v>
          </cell>
          <cell r="Q19">
            <v>4.8844905659411904</v>
          </cell>
          <cell r="R19">
            <v>4.6179022175358098</v>
          </cell>
          <cell r="S19">
            <v>5.29744144184773</v>
          </cell>
          <cell r="T19" t="str">
            <v>–</v>
          </cell>
        </row>
        <row r="20">
          <cell r="C20">
            <v>23.051151890752202</v>
          </cell>
          <cell r="D20">
            <v>20.579817276723599</v>
          </cell>
          <cell r="E20">
            <v>23.491791594655599</v>
          </cell>
          <cell r="F20">
            <v>25.840438174509099</v>
          </cell>
          <cell r="G20">
            <v>19.447376473493801</v>
          </cell>
          <cell r="H20">
            <v>23.0277747194169</v>
          </cell>
          <cell r="I20">
            <v>24.212750182546799</v>
          </cell>
          <cell r="J20">
            <v>20.721460925482699</v>
          </cell>
          <cell r="K20">
            <v>24.878697115780401</v>
          </cell>
          <cell r="L20">
            <v>26.978154121828901</v>
          </cell>
          <cell r="M20">
            <v>21.116938700713099</v>
          </cell>
          <cell r="N20">
            <v>23.0537974482273</v>
          </cell>
          <cell r="O20">
            <v>5.9909628030702002</v>
          </cell>
          <cell r="P20">
            <v>4.7481720794121003</v>
          </cell>
          <cell r="Q20">
            <v>6.0176849259659004</v>
          </cell>
          <cell r="R20">
            <v>5.9689503928251204</v>
          </cell>
          <cell r="S20">
            <v>6.0491517998533801</v>
          </cell>
          <cell r="T20">
            <v>13.58</v>
          </cell>
        </row>
        <row r="21">
          <cell r="C21">
            <v>29.589289663182299</v>
          </cell>
          <cell r="D21">
            <v>28.846349303247901</v>
          </cell>
          <cell r="E21">
            <v>29.644332464614902</v>
          </cell>
          <cell r="F21">
            <v>37.747147780178999</v>
          </cell>
          <cell r="G21">
            <v>18.906390628871598</v>
          </cell>
          <cell r="H21">
            <v>17.3224876896479</v>
          </cell>
          <cell r="I21">
            <v>29.586723024059701</v>
          </cell>
          <cell r="J21">
            <v>28.807737956382201</v>
          </cell>
          <cell r="K21">
            <v>29.644332464614902</v>
          </cell>
          <cell r="L21">
            <v>37.747147780178999</v>
          </cell>
          <cell r="M21">
            <v>18.906390628871598</v>
          </cell>
          <cell r="N21">
            <v>17.3224876896479</v>
          </cell>
          <cell r="O21">
            <v>50.268952525895997</v>
          </cell>
          <cell r="P21">
            <v>50.268952525895997</v>
          </cell>
          <cell r="Q21" t="str">
            <v>–</v>
          </cell>
          <cell r="R21" t="str">
            <v>–</v>
          </cell>
          <cell r="S21" t="str">
            <v>–</v>
          </cell>
          <cell r="T21" t="str">
            <v>–</v>
          </cell>
        </row>
        <row r="22">
          <cell r="C22">
            <v>24.423456163116999</v>
          </cell>
          <cell r="D22">
            <v>21.947714209132702</v>
          </cell>
          <cell r="E22">
            <v>24.8389714207898</v>
          </cell>
          <cell r="F22">
            <v>31.778703650167198</v>
          </cell>
          <cell r="G22">
            <v>19.966014747003801</v>
          </cell>
          <cell r="H22">
            <v>22.124393758315701</v>
          </cell>
          <cell r="I22">
            <v>24.826127203638301</v>
          </cell>
          <cell r="J22">
            <v>21.9431466250835</v>
          </cell>
          <cell r="K22">
            <v>25.321712436400102</v>
          </cell>
          <cell r="L22">
            <v>31.778703650167198</v>
          </cell>
          <cell r="M22">
            <v>20.630439660530499</v>
          </cell>
          <cell r="N22">
            <v>22.124393758315701</v>
          </cell>
          <cell r="O22">
            <v>5.8684130097228797</v>
          </cell>
          <cell r="P22">
            <v>26.471525988061</v>
          </cell>
          <cell r="Q22">
            <v>5.7268380415471398</v>
          </cell>
          <cell r="R22" t="str">
            <v>–</v>
          </cell>
          <cell r="S22">
            <v>5.7268380415471398</v>
          </cell>
          <cell r="T22" t="str">
            <v>–</v>
          </cell>
        </row>
        <row r="23">
          <cell r="C23">
            <v>26.014883792334299</v>
          </cell>
          <cell r="D23">
            <v>19.782464026339099</v>
          </cell>
          <cell r="E23">
            <v>27.662414632375999</v>
          </cell>
          <cell r="F23">
            <v>33.874426786778898</v>
          </cell>
          <cell r="G23">
            <v>20.986954535376299</v>
          </cell>
          <cell r="H23">
            <v>22.0114379230405</v>
          </cell>
          <cell r="I23">
            <v>26.455341260131998</v>
          </cell>
          <cell r="J23">
            <v>19.777599488135301</v>
          </cell>
          <cell r="K23">
            <v>28.267698726286401</v>
          </cell>
          <cell r="L23">
            <v>34.311831333308902</v>
          </cell>
          <cell r="M23">
            <v>21.559712827140899</v>
          </cell>
          <cell r="N23">
            <v>23.639270208178999</v>
          </cell>
          <cell r="O23">
            <v>5.3837486964706098</v>
          </cell>
          <cell r="P23">
            <v>33.5700893096285</v>
          </cell>
          <cell r="Q23">
            <v>5.2839612544944599</v>
          </cell>
          <cell r="R23">
            <v>5.67921398409782</v>
          </cell>
          <cell r="S23">
            <v>5.0582671912758101</v>
          </cell>
          <cell r="T23">
            <v>5.45</v>
          </cell>
        </row>
        <row r="24">
          <cell r="C24">
            <v>20.976891008723001</v>
          </cell>
          <cell r="D24">
            <v>33.2195139546509</v>
          </cell>
          <cell r="E24">
            <v>20.4014528936857</v>
          </cell>
          <cell r="F24">
            <v>22.005358280692001</v>
          </cell>
          <cell r="G24">
            <v>18.285939198773999</v>
          </cell>
          <cell r="H24">
            <v>20.892563894041398</v>
          </cell>
          <cell r="I24">
            <v>22.071628697589901</v>
          </cell>
          <cell r="J24">
            <v>33.376964480651502</v>
          </cell>
          <cell r="K24">
            <v>21.503104801315001</v>
          </cell>
          <cell r="L24">
            <v>23.6543571222753</v>
          </cell>
          <cell r="M24">
            <v>18.8468048865195</v>
          </cell>
          <cell r="N24">
            <v>20.892563894041398</v>
          </cell>
          <cell r="O24">
            <v>6.2257079370879902</v>
          </cell>
          <cell r="P24">
            <v>11.3117767473419</v>
          </cell>
          <cell r="Q24">
            <v>6.2020148938318096</v>
          </cell>
          <cell r="R24">
            <v>6.2088312163056303</v>
          </cell>
          <cell r="S24">
            <v>6.1829397419927199</v>
          </cell>
          <cell r="T24" t="str">
            <v>–</v>
          </cell>
        </row>
        <row r="25">
          <cell r="C25">
            <v>24.665538380260902</v>
          </cell>
          <cell r="D25">
            <v>20.526041177182901</v>
          </cell>
          <cell r="E25">
            <v>25.1053068614052</v>
          </cell>
          <cell r="F25">
            <v>32.350744235232703</v>
          </cell>
          <cell r="G25">
            <v>20.018685257296699</v>
          </cell>
          <cell r="H25">
            <v>20.127741543190201</v>
          </cell>
          <cell r="I25">
            <v>25.112816772907401</v>
          </cell>
          <cell r="J25">
            <v>20.517708713733398</v>
          </cell>
          <cell r="K25">
            <v>25.613748249408999</v>
          </cell>
          <cell r="L25">
            <v>33.0939611818388</v>
          </cell>
          <cell r="M25">
            <v>20.392853212441601</v>
          </cell>
          <cell r="N25">
            <v>20.127741543190201</v>
          </cell>
          <cell r="O25">
            <v>5.9066076040445399</v>
          </cell>
          <cell r="P25">
            <v>51.637896493756003</v>
          </cell>
          <cell r="Q25">
            <v>5.8560581546164903</v>
          </cell>
          <cell r="R25">
            <v>5.3952965651772704</v>
          </cell>
          <cell r="S25">
            <v>6.2033493118569796</v>
          </cell>
          <cell r="T25" t="str">
            <v>–</v>
          </cell>
        </row>
        <row r="26">
          <cell r="C26">
            <v>15.499552788579567</v>
          </cell>
          <cell r="D26">
            <v>14.155615579968282</v>
          </cell>
          <cell r="E26">
            <v>15.855093621787336</v>
          </cell>
          <cell r="F26">
            <v>15.893306645517001</v>
          </cell>
          <cell r="G26">
            <v>15.991953135423216</v>
          </cell>
          <cell r="H26">
            <v>13.847502406029164</v>
          </cell>
          <cell r="I26">
            <v>16.947758195989259</v>
          </cell>
          <cell r="J26">
            <v>14.194823153964261</v>
          </cell>
          <cell r="K26">
            <v>17.821926946956992</v>
          </cell>
          <cell r="L26">
            <v>17.167405860475174</v>
          </cell>
          <cell r="M26">
            <v>18.916250972656698</v>
          </cell>
          <cell r="N26">
            <v>27.774046727620856</v>
          </cell>
          <cell r="O26">
            <v>6.3791064616748576</v>
          </cell>
          <cell r="P26">
            <v>7.4770223936578608</v>
          </cell>
          <cell r="Q26">
            <v>6.3692354321418998</v>
          </cell>
          <cell r="R26">
            <v>6.3319688154679001</v>
          </cell>
          <cell r="S26">
            <v>6.5851045528121395</v>
          </cell>
          <cell r="T26">
            <v>5.7613183868079298</v>
          </cell>
        </row>
        <row r="27">
          <cell r="C27">
            <v>23.785417676873401</v>
          </cell>
          <cell r="D27">
            <v>23.9265106708805</v>
          </cell>
          <cell r="E27">
            <v>23.7675432065903</v>
          </cell>
          <cell r="F27">
            <v>30.3388834814624</v>
          </cell>
          <cell r="G27">
            <v>20.092080825328399</v>
          </cell>
          <cell r="H27">
            <v>23.864537355601499</v>
          </cell>
          <cell r="I27">
            <v>23.8885962182922</v>
          </cell>
          <cell r="J27">
            <v>23.9227343581823</v>
          </cell>
          <cell r="K27">
            <v>23.884242216824799</v>
          </cell>
          <cell r="L27">
            <v>30.790345945744299</v>
          </cell>
          <cell r="M27">
            <v>20.098779314013399</v>
          </cell>
          <cell r="N27">
            <v>23.864537355601499</v>
          </cell>
          <cell r="O27">
            <v>6.9735201825563298</v>
          </cell>
          <cell r="P27">
            <v>48.9040434423029</v>
          </cell>
          <cell r="Q27">
            <v>6.8563534276948097</v>
          </cell>
          <cell r="R27">
            <v>7</v>
          </cell>
          <cell r="S27">
            <v>2.96</v>
          </cell>
          <cell r="T27" t="str">
            <v>–</v>
          </cell>
        </row>
        <row r="28">
          <cell r="C28">
            <v>37.017653936582697</v>
          </cell>
          <cell r="D28">
            <v>34.356923187850597</v>
          </cell>
          <cell r="E28">
            <v>37.020436827405398</v>
          </cell>
          <cell r="F28">
            <v>38.558051263808601</v>
          </cell>
          <cell r="G28">
            <v>19.403511335201699</v>
          </cell>
          <cell r="H28" t="str">
            <v>–</v>
          </cell>
          <cell r="I28">
            <v>37.017653936582697</v>
          </cell>
          <cell r="J28">
            <v>34.356923187850597</v>
          </cell>
          <cell r="K28">
            <v>37.020436827405398</v>
          </cell>
          <cell r="L28">
            <v>38.558051263808601</v>
          </cell>
          <cell r="M28">
            <v>19.403511335201699</v>
          </cell>
          <cell r="N28" t="str">
            <v>–</v>
          </cell>
          <cell r="O28" t="str">
            <v>–</v>
          </cell>
          <cell r="P28" t="str">
            <v>–</v>
          </cell>
          <cell r="Q28" t="str">
            <v>–</v>
          </cell>
          <cell r="R28" t="str">
            <v>–</v>
          </cell>
          <cell r="S28" t="str">
            <v>–</v>
          </cell>
          <cell r="T28" t="str">
            <v>–</v>
          </cell>
        </row>
        <row r="29">
          <cell r="C29">
            <v>22.120600879919898</v>
          </cell>
          <cell r="D29">
            <v>19.906913384373901</v>
          </cell>
          <cell r="E29">
            <v>22.466630332620401</v>
          </cell>
          <cell r="F29">
            <v>25.987897324709898</v>
          </cell>
          <cell r="G29">
            <v>19.981409944641701</v>
          </cell>
          <cell r="H29">
            <v>12.5625896446968</v>
          </cell>
          <cell r="I29">
            <v>23.968985398160299</v>
          </cell>
          <cell r="J29">
            <v>19.9027645920761</v>
          </cell>
          <cell r="K29">
            <v>24.685804933141402</v>
          </cell>
          <cell r="L29">
            <v>28.083271393450602</v>
          </cell>
          <cell r="M29">
            <v>21.3998911785432</v>
          </cell>
          <cell r="N29">
            <v>24.1521758551571</v>
          </cell>
          <cell r="O29">
            <v>5.1489605336533497</v>
          </cell>
          <cell r="P29">
            <v>36.034608284310004</v>
          </cell>
          <cell r="Q29">
            <v>5.1380235602515301</v>
          </cell>
          <cell r="R29">
            <v>4.7991671386456902</v>
          </cell>
          <cell r="S29">
            <v>5.4089634028058304</v>
          </cell>
          <cell r="T29">
            <v>5.2351772343175096</v>
          </cell>
        </row>
        <row r="30">
          <cell r="C30">
            <v>23.6888240442095</v>
          </cell>
          <cell r="D30">
            <v>23.408930880309899</v>
          </cell>
          <cell r="E30">
            <v>23.715017508158699</v>
          </cell>
          <cell r="F30">
            <v>26.163304377528998</v>
          </cell>
          <cell r="G30">
            <v>20.7182127155911</v>
          </cell>
          <cell r="H30">
            <v>36.212516371751597</v>
          </cell>
          <cell r="I30">
            <v>23.7533040080801</v>
          </cell>
          <cell r="J30">
            <v>23.404303732994801</v>
          </cell>
          <cell r="K30">
            <v>23.7860753418482</v>
          </cell>
          <cell r="L30">
            <v>26.3239616419261</v>
          </cell>
          <cell r="M30">
            <v>20.7182127155911</v>
          </cell>
          <cell r="N30">
            <v>36.212516371751597</v>
          </cell>
          <cell r="O30">
            <v>7.4072293165804401</v>
          </cell>
          <cell r="P30">
            <v>28.770719967521099</v>
          </cell>
          <cell r="Q30">
            <v>7</v>
          </cell>
          <cell r="R30">
            <v>7</v>
          </cell>
          <cell r="S30" t="str">
            <v>–</v>
          </cell>
          <cell r="T30" t="str">
            <v>–</v>
          </cell>
        </row>
        <row r="31">
          <cell r="C31">
            <v>20.7565474022365</v>
          </cell>
          <cell r="D31">
            <v>20.744393585801902</v>
          </cell>
          <cell r="E31">
            <v>20.758183061260901</v>
          </cell>
          <cell r="F31">
            <v>21.5470807334864</v>
          </cell>
          <cell r="G31">
            <v>19.406010292540699</v>
          </cell>
          <cell r="H31">
            <v>23.2200619674345</v>
          </cell>
          <cell r="I31">
            <v>22.286405472779499</v>
          </cell>
          <cell r="J31">
            <v>20.7134409088879</v>
          </cell>
          <cell r="K31">
            <v>22.522614376920099</v>
          </cell>
          <cell r="L31">
            <v>24.906160788580099</v>
          </cell>
          <cell r="M31">
            <v>19.527093227037</v>
          </cell>
          <cell r="N31">
            <v>23.2200619674345</v>
          </cell>
          <cell r="O31">
            <v>6.0622276525133199</v>
          </cell>
          <cell r="P31">
            <v>30.744368372521901</v>
          </cell>
          <cell r="Q31">
            <v>5.9660474734410398</v>
          </cell>
          <cell r="R31">
            <v>5.9770497263964399</v>
          </cell>
          <cell r="S31">
            <v>5.6324649627649599</v>
          </cell>
          <cell r="T31" t="str">
            <v>–</v>
          </cell>
        </row>
        <row r="32">
          <cell r="C32">
            <v>24.431497558263501</v>
          </cell>
          <cell r="D32">
            <v>23.077485001399499</v>
          </cell>
          <cell r="E32">
            <v>24.596112004896099</v>
          </cell>
          <cell r="F32">
            <v>26.4717465444492</v>
          </cell>
          <cell r="G32">
            <v>21.319865007482601</v>
          </cell>
          <cell r="H32">
            <v>27.255259304539901</v>
          </cell>
          <cell r="I32">
            <v>25.5724807079222</v>
          </cell>
          <cell r="J32">
            <v>23.101983646061701</v>
          </cell>
          <cell r="K32">
            <v>25.8918046705537</v>
          </cell>
          <cell r="L32">
            <v>28.735180570469399</v>
          </cell>
          <cell r="M32">
            <v>21.513006320392599</v>
          </cell>
          <cell r="N32">
            <v>27.255259304539901</v>
          </cell>
          <cell r="O32">
            <v>5.2403069066721804</v>
          </cell>
          <cell r="P32">
            <v>15.7192930275765</v>
          </cell>
          <cell r="Q32">
            <v>5.1727047121593701</v>
          </cell>
          <cell r="R32">
            <v>5.0639210820186804</v>
          </cell>
          <cell r="S32">
            <v>6.5</v>
          </cell>
          <cell r="T32" t="str">
            <v>–</v>
          </cell>
        </row>
        <row r="33">
          <cell r="C33">
            <v>24.961613557848001</v>
          </cell>
          <cell r="D33">
            <v>25.701197048359099</v>
          </cell>
          <cell r="E33">
            <v>24.916167190409102</v>
          </cell>
          <cell r="F33">
            <v>30.6569474701056</v>
          </cell>
          <cell r="G33">
            <v>20.866830816841301</v>
          </cell>
          <cell r="H33">
            <v>18.983559846439601</v>
          </cell>
          <cell r="I33">
            <v>25.005979731360998</v>
          </cell>
          <cell r="J33">
            <v>25.693759972720802</v>
          </cell>
          <cell r="K33">
            <v>24.963611591034301</v>
          </cell>
          <cell r="L33">
            <v>30.758468988990899</v>
          </cell>
          <cell r="M33">
            <v>20.886651575311099</v>
          </cell>
          <cell r="N33">
            <v>18.983559846439601</v>
          </cell>
          <cell r="O33">
            <v>8.0524100494390698</v>
          </cell>
          <cell r="P33">
            <v>52.014423941885497</v>
          </cell>
          <cell r="Q33">
            <v>7.7758889487815201</v>
          </cell>
          <cell r="R33">
            <v>6.4839370192254702</v>
          </cell>
          <cell r="S33">
            <v>10.0239771590667</v>
          </cell>
          <cell r="T33" t="str">
            <v>–</v>
          </cell>
        </row>
        <row r="34">
          <cell r="C34">
            <v>22.5891783742154</v>
          </cell>
          <cell r="D34">
            <v>27.997395038655899</v>
          </cell>
          <cell r="E34">
            <v>22.414185233943702</v>
          </cell>
          <cell r="F34">
            <v>28.9461960753287</v>
          </cell>
          <cell r="G34">
            <v>18.9521180550271</v>
          </cell>
          <cell r="H34">
            <v>23.291309701318799</v>
          </cell>
          <cell r="I34">
            <v>23.6814155859247</v>
          </cell>
          <cell r="J34">
            <v>27.999048670040999</v>
          </cell>
          <cell r="K34">
            <v>23.5320459662878</v>
          </cell>
          <cell r="L34">
            <v>31.859425682580898</v>
          </cell>
          <cell r="M34">
            <v>19.5466205161859</v>
          </cell>
          <cell r="N34">
            <v>23.312897251845602</v>
          </cell>
          <cell r="O34">
            <v>6.3194977523108804</v>
          </cell>
          <cell r="P34">
            <v>21.4507659643388</v>
          </cell>
          <cell r="Q34">
            <v>6.3175937868590299</v>
          </cell>
          <cell r="R34">
            <v>6.6421621683560499</v>
          </cell>
          <cell r="S34">
            <v>5.8762916876340503</v>
          </cell>
          <cell r="T34">
            <v>2.5099999999999998</v>
          </cell>
        </row>
        <row r="35">
          <cell r="C35">
            <v>21.912334526349699</v>
          </cell>
          <cell r="D35">
            <v>21.552493626312099</v>
          </cell>
          <cell r="E35">
            <v>21.935064148647999</v>
          </cell>
          <cell r="F35">
            <v>25.3020559570692</v>
          </cell>
          <cell r="G35">
            <v>19.759363306722801</v>
          </cell>
          <cell r="H35">
            <v>21.4166829391738</v>
          </cell>
          <cell r="I35">
            <v>22.068751878060599</v>
          </cell>
          <cell r="J35">
            <v>21.566124254154001</v>
          </cell>
          <cell r="K35">
            <v>22.100815269704</v>
          </cell>
          <cell r="L35">
            <v>25.564231086532299</v>
          </cell>
          <cell r="M35">
            <v>19.880008577020501</v>
          </cell>
          <cell r="N35">
            <v>21.4166829391738</v>
          </cell>
          <cell r="O35">
            <v>6.70512859244797</v>
          </cell>
          <cell r="P35">
            <v>7.4096738647303502</v>
          </cell>
          <cell r="Q35">
            <v>6.7011474568766198</v>
          </cell>
          <cell r="R35">
            <v>6.8183145117514696</v>
          </cell>
          <cell r="S35">
            <v>6.5833827731471803</v>
          </cell>
          <cell r="T35" t="str">
            <v>–</v>
          </cell>
        </row>
        <row r="36">
          <cell r="C36">
            <v>21.179182877431298</v>
          </cell>
          <cell r="D36">
            <v>19.4725029224937</v>
          </cell>
          <cell r="E36">
            <v>21.337929725054298</v>
          </cell>
          <cell r="F36">
            <v>24.135360024539398</v>
          </cell>
          <cell r="G36">
            <v>18.722084353372502</v>
          </cell>
          <cell r="H36">
            <v>32.862411952228399</v>
          </cell>
          <cell r="I36">
            <v>21.810139058705701</v>
          </cell>
          <cell r="J36">
            <v>19.527167492376801</v>
          </cell>
          <cell r="K36">
            <v>22.031445826169598</v>
          </cell>
          <cell r="L36">
            <v>25.260687531503901</v>
          </cell>
          <cell r="M36">
            <v>19.1164396378813</v>
          </cell>
          <cell r="N36">
            <v>32.862411952228399</v>
          </cell>
          <cell r="O36">
            <v>6.15795770523125</v>
          </cell>
          <cell r="P36">
            <v>3.50554559299992</v>
          </cell>
          <cell r="Q36">
            <v>6.1772011354710203</v>
          </cell>
          <cell r="R36">
            <v>6.2183716496439096</v>
          </cell>
          <cell r="S36">
            <v>6.1049843155587302</v>
          </cell>
          <cell r="T36" t="str">
            <v>–</v>
          </cell>
        </row>
        <row r="37">
          <cell r="C37">
            <v>30.4161543937864</v>
          </cell>
          <cell r="D37">
            <v>34.399072739453104</v>
          </cell>
          <cell r="E37">
            <v>30.294857955657701</v>
          </cell>
          <cell r="F37">
            <v>37.921183452451899</v>
          </cell>
          <cell r="G37">
            <v>18.431817837940802</v>
          </cell>
          <cell r="H37">
            <v>31.528547449275401</v>
          </cell>
          <cell r="I37">
            <v>30.46064829993</v>
          </cell>
          <cell r="J37">
            <v>36.320116903066697</v>
          </cell>
          <cell r="K37">
            <v>30.294857955657701</v>
          </cell>
          <cell r="L37">
            <v>37.921183452451899</v>
          </cell>
          <cell r="M37">
            <v>18.431817837940802</v>
          </cell>
          <cell r="N37">
            <v>31.528547449275401</v>
          </cell>
          <cell r="O37">
            <v>9.2316179529769897</v>
          </cell>
          <cell r="P37">
            <v>9.2316179529769897</v>
          </cell>
          <cell r="Q37" t="str">
            <v>–</v>
          </cell>
          <cell r="R37" t="str">
            <v>–</v>
          </cell>
          <cell r="S37" t="str">
            <v>–</v>
          </cell>
          <cell r="T37" t="str">
            <v>–</v>
          </cell>
        </row>
        <row r="38">
          <cell r="C38">
            <v>23.161074332128099</v>
          </cell>
          <cell r="D38">
            <v>22.247049531879998</v>
          </cell>
          <cell r="E38">
            <v>23.231192329217699</v>
          </cell>
          <cell r="F38">
            <v>26.519302415948999</v>
          </cell>
          <cell r="G38">
            <v>20.204245458697098</v>
          </cell>
          <cell r="H38">
            <v>22.8109433129552</v>
          </cell>
          <cell r="I38">
            <v>23.6221872659601</v>
          </cell>
          <cell r="J38">
            <v>22.2403695009031</v>
          </cell>
          <cell r="K38">
            <v>23.731226298888501</v>
          </cell>
          <cell r="L38">
            <v>27.251238263831802</v>
          </cell>
          <cell r="M38">
            <v>20.565347814603602</v>
          </cell>
          <cell r="N38">
            <v>22.8109433129552</v>
          </cell>
          <cell r="O38">
            <v>5.9834010082209401</v>
          </cell>
          <cell r="P38">
            <v>44.614785178497399</v>
          </cell>
          <cell r="Q38">
            <v>5.9519413973740303</v>
          </cell>
          <cell r="R38">
            <v>6.3884389236748804</v>
          </cell>
          <cell r="S38">
            <v>5.3518999999999997</v>
          </cell>
          <cell r="T38" t="str">
            <v>–</v>
          </cell>
        </row>
        <row r="39">
          <cell r="C39">
            <v>21.800405922968601</v>
          </cell>
          <cell r="D39">
            <v>22.330918366769598</v>
          </cell>
          <cell r="E39">
            <v>21.752489211732499</v>
          </cell>
          <cell r="F39">
            <v>23.1923346538407</v>
          </cell>
          <cell r="G39">
            <v>19.852778924515398</v>
          </cell>
          <cell r="H39">
            <v>27.864974384779401</v>
          </cell>
          <cell r="I39">
            <v>24.546380066626199</v>
          </cell>
          <cell r="J39">
            <v>22.311528797946099</v>
          </cell>
          <cell r="K39">
            <v>24.7864422932842</v>
          </cell>
          <cell r="L39">
            <v>30.768169256511701</v>
          </cell>
          <cell r="M39">
            <v>19.901791253485001</v>
          </cell>
          <cell r="N39">
            <v>27.864974384779401</v>
          </cell>
          <cell r="O39">
            <v>5.7965720494419299</v>
          </cell>
          <cell r="P39">
            <v>56.578206923462702</v>
          </cell>
          <cell r="Q39">
            <v>5.7803136025238002</v>
          </cell>
          <cell r="R39">
            <v>5.8036547011363204</v>
          </cell>
          <cell r="S39">
            <v>3.0028668742361</v>
          </cell>
          <cell r="T39" t="str">
            <v>–</v>
          </cell>
        </row>
        <row r="40">
          <cell r="C40">
            <v>24.921746920789101</v>
          </cell>
          <cell r="D40">
            <v>22.410526868891399</v>
          </cell>
          <cell r="E40">
            <v>25.144375961912701</v>
          </cell>
          <cell r="F40">
            <v>31.908625694939399</v>
          </cell>
          <cell r="G40">
            <v>20.427615347167698</v>
          </cell>
          <cell r="H40">
            <v>19.457906840825999</v>
          </cell>
          <cell r="I40">
            <v>24.9327194887628</v>
          </cell>
          <cell r="J40">
            <v>22.398127062743601</v>
          </cell>
          <cell r="K40">
            <v>25.157477760194499</v>
          </cell>
          <cell r="L40">
            <v>31.9509043226419</v>
          </cell>
          <cell r="M40">
            <v>20.427615347167698</v>
          </cell>
          <cell r="N40">
            <v>19.457906840825999</v>
          </cell>
          <cell r="O40">
            <v>7.3167568902956699</v>
          </cell>
          <cell r="P40">
            <v>54.2521285988839</v>
          </cell>
          <cell r="Q40">
            <v>4.8</v>
          </cell>
          <cell r="R40">
            <v>4.8</v>
          </cell>
          <cell r="S40" t="str">
            <v>–</v>
          </cell>
          <cell r="T40" t="str">
            <v>–</v>
          </cell>
        </row>
        <row r="41">
          <cell r="C41">
            <v>23.6994303223264</v>
          </cell>
          <cell r="D41">
            <v>23.176394075841799</v>
          </cell>
          <cell r="E41">
            <v>23.739290687236601</v>
          </cell>
          <cell r="F41">
            <v>31.727241869988301</v>
          </cell>
          <cell r="G41">
            <v>19.142995703952302</v>
          </cell>
          <cell r="H41">
            <v>23.214296320535102</v>
          </cell>
          <cell r="I41">
            <v>23.720828363016</v>
          </cell>
          <cell r="J41">
            <v>23.164512179885602</v>
          </cell>
          <cell r="K41">
            <v>23.763266812723302</v>
          </cell>
          <cell r="L41">
            <v>31.828228430617099</v>
          </cell>
          <cell r="M41">
            <v>19.142995703952302</v>
          </cell>
          <cell r="N41">
            <v>23.214296320535102</v>
          </cell>
          <cell r="O41">
            <v>7.7794831435379397</v>
          </cell>
          <cell r="P41">
            <v>51.010001618625502</v>
          </cell>
          <cell r="Q41">
            <v>6.7839103008910504</v>
          </cell>
          <cell r="R41">
            <v>6.7839103008910504</v>
          </cell>
          <cell r="S41" t="str">
            <v>–</v>
          </cell>
          <cell r="T41" t="str">
            <v>–</v>
          </cell>
        </row>
      </sheetData>
      <sheetData sheetId="1">
        <row r="14">
          <cell r="C14">
            <v>8.6230568043826992</v>
          </cell>
          <cell r="D14">
            <v>4.0447985078578901</v>
          </cell>
          <cell r="E14">
            <v>8.9057265077649195</v>
          </cell>
          <cell r="F14">
            <v>9.5394567770561398</v>
          </cell>
          <cell r="G14">
            <v>7.9931173046872201</v>
          </cell>
          <cell r="H14">
            <v>9.8205538404365296</v>
          </cell>
          <cell r="I14">
            <v>4.3907595532263501</v>
          </cell>
          <cell r="J14">
            <v>10.140819316965301</v>
          </cell>
          <cell r="K14">
            <v>12.0172782500326</v>
          </cell>
          <cell r="L14">
            <v>13.745094743851199</v>
          </cell>
          <cell r="M14">
            <v>0.82839628548269895</v>
          </cell>
          <cell r="N14">
            <v>3.4332546730284401E-2</v>
          </cell>
          <cell r="O14">
            <v>0.84982282182253799</v>
          </cell>
          <cell r="P14">
            <v>1.2857340141129501</v>
          </cell>
          <cell r="Q14">
            <v>0.49089199219520502</v>
          </cell>
        </row>
        <row r="15">
          <cell r="C15" t="str">
            <v>–</v>
          </cell>
          <cell r="D15" t="str">
            <v>–</v>
          </cell>
          <cell r="E15" t="str">
            <v>–</v>
          </cell>
          <cell r="F15" t="str">
            <v>–</v>
          </cell>
          <cell r="G15" t="str">
            <v>–</v>
          </cell>
          <cell r="H15" t="str">
            <v>–</v>
          </cell>
          <cell r="I15" t="str">
            <v>–</v>
          </cell>
          <cell r="J15" t="str">
            <v>–</v>
          </cell>
          <cell r="K15" t="str">
            <v>–</v>
          </cell>
          <cell r="L15" t="str">
            <v>–</v>
          </cell>
          <cell r="M15" t="str">
            <v>–</v>
          </cell>
          <cell r="N15" t="str">
            <v>–</v>
          </cell>
          <cell r="O15" t="str">
            <v>–</v>
          </cell>
          <cell r="P15" t="str">
            <v>–</v>
          </cell>
          <cell r="Q15" t="str">
            <v>–</v>
          </cell>
        </row>
        <row r="17">
          <cell r="C17">
            <v>9.3298821232944302</v>
          </cell>
          <cell r="D17">
            <v>4.0465832679884404</v>
          </cell>
          <cell r="E17">
            <v>9.4416329964963008</v>
          </cell>
          <cell r="F17">
            <v>10.1665239820643</v>
          </cell>
          <cell r="G17">
            <v>11.644145679118299</v>
          </cell>
          <cell r="H17">
            <v>10.200714631095799</v>
          </cell>
          <cell r="I17">
            <v>4.3923371402351501</v>
          </cell>
          <cell r="J17">
            <v>10.2764972300634</v>
          </cell>
          <cell r="K17">
            <v>12.236340869011901</v>
          </cell>
          <cell r="L17">
            <v>14.2735903465818</v>
          </cell>
          <cell r="M17">
            <v>1.2896632638827401</v>
          </cell>
          <cell r="N17">
            <v>1.25881726344886E-2</v>
          </cell>
          <cell r="O17">
            <v>1.3336237952608201</v>
          </cell>
          <cell r="P17">
            <v>1.16192437451504</v>
          </cell>
          <cell r="Q17">
            <v>1.37909890641709</v>
          </cell>
        </row>
        <row r="18">
          <cell r="C18">
            <v>10.9149815613273</v>
          </cell>
          <cell r="D18">
            <v>9.4016647173759793</v>
          </cell>
          <cell r="E18">
            <v>10.9932810201583</v>
          </cell>
          <cell r="F18">
            <v>10.4684140718525</v>
          </cell>
          <cell r="G18">
            <v>11.531853995086401</v>
          </cell>
          <cell r="H18">
            <v>11.3174269724305</v>
          </cell>
          <cell r="I18">
            <v>9.5841852551761697</v>
          </cell>
          <cell r="J18">
            <v>11.3692806847914</v>
          </cell>
          <cell r="K18">
            <v>12.059089217613399</v>
          </cell>
          <cell r="L18">
            <v>14.446389297649199</v>
          </cell>
          <cell r="M18">
            <v>1.01067096196147</v>
          </cell>
          <cell r="N18">
            <v>2.3838285583935699E-2</v>
          </cell>
          <cell r="O18">
            <v>1.0179460049737701</v>
          </cell>
          <cell r="P18">
            <v>1.0414129598216599</v>
          </cell>
          <cell r="Q18">
            <v>1.44566684043941</v>
          </cell>
        </row>
        <row r="19">
          <cell r="C19">
            <v>9.6304670883193406</v>
          </cell>
          <cell r="D19">
            <v>4.4271017359106803</v>
          </cell>
          <cell r="E19">
            <v>9.8661063078330695</v>
          </cell>
          <cell r="F19">
            <v>9.3278202571562705</v>
          </cell>
          <cell r="G19">
            <v>10.822496719857099</v>
          </cell>
          <cell r="H19">
            <v>11.395469904336</v>
          </cell>
          <cell r="I19">
            <v>5.0288108427083298</v>
          </cell>
          <cell r="J19">
            <v>11.6598190007191</v>
          </cell>
          <cell r="K19">
            <v>11.6415301617056</v>
          </cell>
          <cell r="L19">
            <v>13.9338775043369</v>
          </cell>
          <cell r="M19">
            <v>1.0582123800232901</v>
          </cell>
          <cell r="N19">
            <v>1.4406632087371999E-2</v>
          </cell>
          <cell r="O19">
            <v>1.1017756561785299</v>
          </cell>
          <cell r="P19">
            <v>0.79625464893710096</v>
          </cell>
          <cell r="Q19">
            <v>1.3880387276510899</v>
          </cell>
        </row>
        <row r="20">
          <cell r="C20">
            <v>8.9556936019079494</v>
          </cell>
          <cell r="D20">
            <v>3.0274108747053501</v>
          </cell>
          <cell r="E20">
            <v>8.8613460998171192</v>
          </cell>
          <cell r="F20">
            <v>10.544289542582</v>
          </cell>
          <cell r="G20">
            <v>12.2827738653274</v>
          </cell>
          <cell r="H20">
            <v>10.355550721372101</v>
          </cell>
          <cell r="I20">
            <v>5.00497623041701</v>
          </cell>
          <cell r="J20">
            <v>10.2598868138413</v>
          </cell>
          <cell r="K20">
            <v>11.190503579863201</v>
          </cell>
          <cell r="L20">
            <v>13.841135413146599</v>
          </cell>
          <cell r="M20">
            <v>0.97526837040549896</v>
          </cell>
          <cell r="N20">
            <v>1.2631772535518501E-2</v>
          </cell>
          <cell r="O20">
            <v>1.0853441106991299</v>
          </cell>
          <cell r="P20">
            <v>0.72074561383465996</v>
          </cell>
          <cell r="Q20">
            <v>0.73152488571020102</v>
          </cell>
        </row>
        <row r="21">
          <cell r="C21">
            <v>10.143292148517199</v>
          </cell>
          <cell r="D21">
            <v>4.1667151723140501</v>
          </cell>
          <cell r="E21">
            <v>10.2805327413481</v>
          </cell>
          <cell r="F21">
            <v>10.370617110246</v>
          </cell>
          <cell r="G21">
            <v>12.179673655780199</v>
          </cell>
          <cell r="H21">
            <v>10.9890254577333</v>
          </cell>
          <cell r="I21">
            <v>4.6372937310873201</v>
          </cell>
          <cell r="J21">
            <v>11.109655575839099</v>
          </cell>
          <cell r="K21">
            <v>11.620015882695901</v>
          </cell>
          <cell r="L21">
            <v>14.2455373408126</v>
          </cell>
          <cell r="M21">
            <v>1.3171966298225899</v>
          </cell>
          <cell r="N21">
            <v>1.29232609389986E-2</v>
          </cell>
          <cell r="O21">
            <v>1.4067893733803101</v>
          </cell>
          <cell r="P21">
            <v>0.544049451453128</v>
          </cell>
          <cell r="Q21">
            <v>1.1721694652641801</v>
          </cell>
        </row>
        <row r="22">
          <cell r="C22">
            <v>8.3872692743976494</v>
          </cell>
          <cell r="D22">
            <v>3.1114756972930002</v>
          </cell>
          <cell r="E22">
            <v>8.2555505471957904</v>
          </cell>
          <cell r="F22">
            <v>10.8801213421703</v>
          </cell>
          <cell r="G22">
            <v>10.224521306213701</v>
          </cell>
          <cell r="H22">
            <v>9.2878131991439599</v>
          </cell>
          <cell r="I22">
            <v>3.7232666673344399</v>
          </cell>
          <cell r="J22">
            <v>9.0479397412258802</v>
          </cell>
          <cell r="K22">
            <v>12.4544621874411</v>
          </cell>
          <cell r="L22">
            <v>13.435275285296701</v>
          </cell>
          <cell r="M22">
            <v>0.77780804636620704</v>
          </cell>
          <cell r="N22">
            <v>2.8328321149299202E-2</v>
          </cell>
          <cell r="O22">
            <v>0.70038880147209703</v>
          </cell>
          <cell r="P22">
            <v>1.2809645215227501</v>
          </cell>
          <cell r="Q22">
            <v>1.28010371802992</v>
          </cell>
        </row>
        <row r="23">
          <cell r="C23">
            <v>9.3561999327170504</v>
          </cell>
          <cell r="D23">
            <v>3.33994876294026</v>
          </cell>
          <cell r="E23">
            <v>9.7382332327610595</v>
          </cell>
          <cell r="F23">
            <v>10.6270717465553</v>
          </cell>
          <cell r="G23">
            <v>11.977511893547099</v>
          </cell>
          <cell r="H23">
            <v>11.0242547412621</v>
          </cell>
          <cell r="I23">
            <v>4.6578500403525203</v>
          </cell>
          <cell r="J23">
            <v>11.311636380312899</v>
          </cell>
          <cell r="K23">
            <v>12.6971173401264</v>
          </cell>
          <cell r="L23">
            <v>14.0786737922332</v>
          </cell>
          <cell r="M23">
            <v>0.71547114907319598</v>
          </cell>
          <cell r="N23">
            <v>1.1127979821587799E-2</v>
          </cell>
          <cell r="O23">
            <v>0.77576577885495102</v>
          </cell>
          <cell r="P23">
            <v>1.28818352421492</v>
          </cell>
          <cell r="Q23">
            <v>1.0747320724642799</v>
          </cell>
        </row>
        <row r="24">
          <cell r="C24">
            <v>8.4486653380010992</v>
          </cell>
          <cell r="D24">
            <v>7.8275038149707097</v>
          </cell>
          <cell r="E24">
            <v>8.2559524503703692</v>
          </cell>
          <cell r="F24">
            <v>10.7905736687333</v>
          </cell>
          <cell r="G24">
            <v>11.132466993528499</v>
          </cell>
          <cell r="H24">
            <v>10.4838119069322</v>
          </cell>
          <cell r="I24">
            <v>8.2058236535306595</v>
          </cell>
          <cell r="J24">
            <v>10.6146483561099</v>
          </cell>
          <cell r="K24">
            <v>12.275219777655501</v>
          </cell>
          <cell r="L24">
            <v>14.459344894600701</v>
          </cell>
          <cell r="M24">
            <v>0.88106839600609999</v>
          </cell>
          <cell r="N24">
            <v>2.7406876075685399E-2</v>
          </cell>
          <cell r="O24">
            <v>0.874695923295425</v>
          </cell>
          <cell r="P24">
            <v>1.2971900853374301</v>
          </cell>
          <cell r="Q24">
            <v>1.2185368479512499</v>
          </cell>
        </row>
        <row r="25">
          <cell r="C25">
            <v>8.2466371848512381</v>
          </cell>
          <cell r="D25">
            <v>3.4527831960291335</v>
          </cell>
          <cell r="E25">
            <v>8.5728260743702585</v>
          </cell>
          <cell r="F25">
            <v>8.9176793033624158</v>
          </cell>
          <cell r="G25">
            <v>2.7964443505580086</v>
          </cell>
          <cell r="H25">
            <v>9.3735861479046694</v>
          </cell>
          <cell r="I25">
            <v>3.7177111173795527</v>
          </cell>
          <cell r="J25">
            <v>9.7481516967323056</v>
          </cell>
          <cell r="K25">
            <v>12.556034761182794</v>
          </cell>
          <cell r="L25">
            <v>14.189355881223854</v>
          </cell>
          <cell r="M25">
            <v>0.74529301769573397</v>
          </cell>
          <cell r="N25">
            <v>4.518168180527872E-2</v>
          </cell>
          <cell r="O25">
            <v>0.76997720331855424</v>
          </cell>
          <cell r="P25">
            <v>1.4232735360461415</v>
          </cell>
          <cell r="Q25">
            <v>0.18721840965655967</v>
          </cell>
        </row>
        <row r="26">
          <cell r="C26">
            <v>5.9554007344914499</v>
          </cell>
          <cell r="D26">
            <v>5.1901091272331703</v>
          </cell>
          <cell r="E26">
            <v>5.6843040169998602</v>
          </cell>
          <cell r="F26">
            <v>9.8627178961852895</v>
          </cell>
          <cell r="G26">
            <v>11.8542308478237</v>
          </cell>
          <cell r="H26">
            <v>9.4999816244179005</v>
          </cell>
          <cell r="I26">
            <v>5.2756802205642197</v>
          </cell>
          <cell r="J26">
            <v>9.9880873157757009</v>
          </cell>
          <cell r="K26">
            <v>11.7266815023146</v>
          </cell>
          <cell r="L26">
            <v>14.5478199214601</v>
          </cell>
          <cell r="M26">
            <v>0.49197222518672401</v>
          </cell>
          <cell r="N26">
            <v>2.6668863384375501E-2</v>
          </cell>
          <cell r="O26">
            <v>0.45585626950288999</v>
          </cell>
          <cell r="P26">
            <v>1.8089411303654599</v>
          </cell>
          <cell r="Q26">
            <v>0.81700695954306501</v>
          </cell>
        </row>
        <row r="27">
          <cell r="C27">
            <v>10.2866404410876</v>
          </cell>
          <cell r="D27">
            <v>1.77047388215982</v>
          </cell>
          <cell r="E27">
            <v>9.9318232201103402</v>
          </cell>
          <cell r="F27">
            <v>10.714240783289</v>
          </cell>
          <cell r="G27">
            <v>12.1409172824881</v>
          </cell>
          <cell r="H27">
            <v>11.173124236488899</v>
          </cell>
          <cell r="I27">
            <v>1.77047388215982</v>
          </cell>
          <cell r="J27">
            <v>11.370233685925999</v>
          </cell>
          <cell r="K27">
            <v>10.8332772320744</v>
          </cell>
          <cell r="L27">
            <v>15.191529099121899</v>
          </cell>
          <cell r="M27">
            <v>1.0635668286821101</v>
          </cell>
          <cell r="N27" t="str">
            <v>–</v>
          </cell>
          <cell r="O27">
            <v>1.1233172779701801</v>
          </cell>
          <cell r="P27">
            <v>0.64781465094069102</v>
          </cell>
          <cell r="Q27">
            <v>3.9321899201077003E-2</v>
          </cell>
        </row>
        <row r="28">
          <cell r="C28">
            <v>9.8507881533343404</v>
          </cell>
          <cell r="D28">
            <v>8.0713248141247806</v>
          </cell>
          <cell r="E28">
            <v>10.1201110214233</v>
          </cell>
          <cell r="F28">
            <v>10.545879669832599</v>
          </cell>
          <cell r="G28">
            <v>12.4493022585673</v>
          </cell>
          <cell r="H28">
            <v>10.925532851326301</v>
          </cell>
          <cell r="I28">
            <v>8.43987778353595</v>
          </cell>
          <cell r="J28">
            <v>11.312816334967399</v>
          </cell>
          <cell r="K28">
            <v>12.551857613627799</v>
          </cell>
          <cell r="L28">
            <v>14.205625097852501</v>
          </cell>
          <cell r="M28">
            <v>0.97542307437701004</v>
          </cell>
          <cell r="N28">
            <v>1.1909072613791601E-2</v>
          </cell>
          <cell r="O28">
            <v>1.00863103599687</v>
          </cell>
          <cell r="P28">
            <v>1.35594653560173</v>
          </cell>
          <cell r="Q28">
            <v>1.20679899122323</v>
          </cell>
        </row>
        <row r="29">
          <cell r="C29">
            <v>9.1862655513645297</v>
          </cell>
          <cell r="D29">
            <v>4.0362725943526003</v>
          </cell>
          <cell r="E29">
            <v>9.6400596107839096</v>
          </cell>
          <cell r="F29">
            <v>10.621378301835501</v>
          </cell>
          <cell r="G29">
            <v>13.2271148404635</v>
          </cell>
          <cell r="H29">
            <v>10.3663943281413</v>
          </cell>
          <cell r="I29">
            <v>4.5810123379079704</v>
          </cell>
          <cell r="J29">
            <v>10.9302644968975</v>
          </cell>
          <cell r="K29">
            <v>11.665478952034301</v>
          </cell>
          <cell r="L29">
            <v>14.274305746441</v>
          </cell>
          <cell r="M29">
            <v>0.96215165086883003</v>
          </cell>
          <cell r="N29">
            <v>1.00944236932866E-2</v>
          </cell>
          <cell r="O29">
            <v>1.0858402151923101</v>
          </cell>
          <cell r="P29">
            <v>1.0282192995967201</v>
          </cell>
          <cell r="Q29">
            <v>0.69235704031211998</v>
          </cell>
        </row>
        <row r="30">
          <cell r="C30">
            <v>7.9508764277802797</v>
          </cell>
          <cell r="D30">
            <v>3.4938890964580098</v>
          </cell>
          <cell r="E30">
            <v>8.0776609512955808</v>
          </cell>
          <cell r="F30">
            <v>9.0892362357223497</v>
          </cell>
          <cell r="G30">
            <v>8.57904129083615</v>
          </cell>
          <cell r="H30">
            <v>10.0964460799491</v>
          </cell>
          <cell r="I30">
            <v>4.4254021168508197</v>
          </cell>
          <cell r="J30">
            <v>10.2549619016875</v>
          </cell>
          <cell r="K30">
            <v>11.826092462981601</v>
          </cell>
          <cell r="L30">
            <v>11.761912707615799</v>
          </cell>
          <cell r="M30">
            <v>1.0310117618801899</v>
          </cell>
          <cell r="N30">
            <v>1.34525596228023E-2</v>
          </cell>
          <cell r="O30">
            <v>1.04429763402903</v>
          </cell>
          <cell r="P30">
            <v>1.6595977587656501</v>
          </cell>
          <cell r="Q30">
            <v>1.20622901303722</v>
          </cell>
        </row>
        <row r="31">
          <cell r="C31">
            <v>11.268652862180099</v>
          </cell>
          <cell r="D31">
            <v>3.77073413695953</v>
          </cell>
          <cell r="E31">
            <v>11.600155770086401</v>
          </cell>
          <cell r="F31">
            <v>7.9149673053686396</v>
          </cell>
          <cell r="G31">
            <v>9.1309630421675898</v>
          </cell>
          <cell r="H31">
            <v>11.7260823199285</v>
          </cell>
          <cell r="I31">
            <v>4.1606358098028497</v>
          </cell>
          <cell r="J31">
            <v>11.924064779184199</v>
          </cell>
          <cell r="K31">
            <v>11.6853326616608</v>
          </cell>
          <cell r="L31">
            <v>10.3576140001071</v>
          </cell>
          <cell r="M31">
            <v>1.0631600147413101</v>
          </cell>
          <cell r="N31">
            <v>1.28419236842797E-2</v>
          </cell>
          <cell r="O31">
            <v>0.86065889925265604</v>
          </cell>
          <cell r="P31">
            <v>1.7024100949015699</v>
          </cell>
          <cell r="Q31">
            <v>1.29700257074519</v>
          </cell>
        </row>
        <row r="32">
          <cell r="C32">
            <v>8.7151361464845998</v>
          </cell>
          <cell r="D32">
            <v>7.2528920527904504</v>
          </cell>
          <cell r="E32">
            <v>8.6638171253122795</v>
          </cell>
          <cell r="F32">
            <v>9.8760907749117894</v>
          </cell>
          <cell r="G32">
            <v>12.870249864103201</v>
          </cell>
          <cell r="H32">
            <v>9.8213518090461793</v>
          </cell>
          <cell r="I32">
            <v>8.1297894256208902</v>
          </cell>
          <cell r="J32">
            <v>9.7301119970807708</v>
          </cell>
          <cell r="K32">
            <v>11.6724129111927</v>
          </cell>
          <cell r="L32">
            <v>14.6072143057382</v>
          </cell>
          <cell r="M32">
            <v>0.86054954525036498</v>
          </cell>
          <cell r="N32">
            <v>3.8848524284697997E-2</v>
          </cell>
          <cell r="O32">
            <v>0.89385740233802802</v>
          </cell>
          <cell r="P32">
            <v>1.0586273459761399</v>
          </cell>
          <cell r="Q32">
            <v>1.1956760324439899</v>
          </cell>
        </row>
        <row r="33">
          <cell r="C33">
            <v>8.2053922667278094</v>
          </cell>
          <cell r="D33">
            <v>4.2591995604055599</v>
          </cell>
          <cell r="E33">
            <v>8.2616728025356494</v>
          </cell>
          <cell r="F33">
            <v>9.9689658231053002</v>
          </cell>
          <cell r="G33">
            <v>12.182389291019801</v>
          </cell>
          <cell r="H33">
            <v>10.423193115514</v>
          </cell>
          <cell r="I33">
            <v>4.8106493980204998</v>
          </cell>
          <cell r="J33">
            <v>10.6324565785012</v>
          </cell>
          <cell r="K33">
            <v>12.194042715833101</v>
          </cell>
          <cell r="L33">
            <v>14.3548453943309</v>
          </cell>
          <cell r="M33">
            <v>0.95167443382143102</v>
          </cell>
          <cell r="N33">
            <v>1.6137381897752299E-2</v>
          </cell>
          <cell r="O33">
            <v>0.94470835865015901</v>
          </cell>
          <cell r="P33">
            <v>1.4775007508051301</v>
          </cell>
          <cell r="Q33">
            <v>1.2915240893984801</v>
          </cell>
        </row>
        <row r="34">
          <cell r="C34">
            <v>9.9674413365591494</v>
          </cell>
          <cell r="D34">
            <v>7.8452589880806398</v>
          </cell>
          <cell r="E34">
            <v>10.2554202191548</v>
          </cell>
          <cell r="F34">
            <v>10.325937418487801</v>
          </cell>
          <cell r="G34">
            <v>11.173818274254</v>
          </cell>
          <cell r="H34">
            <v>10.912456006653899</v>
          </cell>
          <cell r="I34">
            <v>8.0571059887501608</v>
          </cell>
          <cell r="J34">
            <v>11.3037391475746</v>
          </cell>
          <cell r="K34">
            <v>11.458720972881601</v>
          </cell>
          <cell r="L34">
            <v>14.263456762468101</v>
          </cell>
          <cell r="M34">
            <v>1.1631074630118201</v>
          </cell>
          <cell r="N34">
            <v>1.0426819098220901E-2</v>
          </cell>
          <cell r="O34">
            <v>1.1907315568841399</v>
          </cell>
          <cell r="P34">
            <v>1.27227080022945</v>
          </cell>
          <cell r="Q34">
            <v>1.3091632616130899</v>
          </cell>
        </row>
        <row r="35">
          <cell r="C35">
            <v>9.8068684954342196</v>
          </cell>
          <cell r="D35">
            <v>4.2548769774819002</v>
          </cell>
          <cell r="E35">
            <v>10.3307339177682</v>
          </cell>
          <cell r="F35">
            <v>8.5889657104137704</v>
          </cell>
          <cell r="G35">
            <v>12.077066402462499</v>
          </cell>
          <cell r="H35">
            <v>10.6098791930588</v>
          </cell>
          <cell r="I35">
            <v>4.76211068556906</v>
          </cell>
          <cell r="J35">
            <v>11.054620031225699</v>
          </cell>
          <cell r="K35">
            <v>11.462500495751501</v>
          </cell>
          <cell r="L35">
            <v>14.2849864569303</v>
          </cell>
          <cell r="M35">
            <v>0.91750352783462896</v>
          </cell>
          <cell r="N35">
            <v>1.29139031824352E-2</v>
          </cell>
          <cell r="O35">
            <v>0.97111354286818097</v>
          </cell>
          <cell r="P35">
            <v>1.27753741361273</v>
          </cell>
          <cell r="Q35">
            <v>1.11876146361814</v>
          </cell>
        </row>
        <row r="36">
          <cell r="C36">
            <v>9.3167259906589095</v>
          </cell>
          <cell r="D36">
            <v>4.7734748466494299</v>
          </cell>
          <cell r="E36">
            <v>9.2652100549678504</v>
          </cell>
          <cell r="F36">
            <v>10.1281022444323</v>
          </cell>
          <cell r="G36">
            <v>10.780673837797799</v>
          </cell>
          <cell r="H36">
            <v>11.349748524349501</v>
          </cell>
          <cell r="I36">
            <v>5.6440891282272299</v>
          </cell>
          <cell r="J36">
            <v>11.495356967427099</v>
          </cell>
          <cell r="K36">
            <v>11.4643740807113</v>
          </cell>
          <cell r="L36">
            <v>13.898146817734601</v>
          </cell>
          <cell r="M36">
            <v>1.3280816125905099</v>
          </cell>
          <cell r="N36">
            <v>1.2539631700789E-2</v>
          </cell>
          <cell r="O36">
            <v>1.3920910196748999</v>
          </cell>
          <cell r="P36">
            <v>1.5040830740726301</v>
          </cell>
          <cell r="Q36">
            <v>1.3457810292310599</v>
          </cell>
        </row>
        <row r="37">
          <cell r="C37">
            <v>9.3201780270090193</v>
          </cell>
          <cell r="D37">
            <v>3.6829809434394898</v>
          </cell>
          <cell r="E37">
            <v>9.4620211913805203</v>
          </cell>
          <cell r="F37">
            <v>9.5947813336301806</v>
          </cell>
          <cell r="G37">
            <v>11.1166188965635</v>
          </cell>
          <cell r="H37">
            <v>10.2608371879433</v>
          </cell>
          <cell r="I37">
            <v>4.0116138479999002</v>
          </cell>
          <cell r="J37">
            <v>10.2796095903586</v>
          </cell>
          <cell r="K37">
            <v>12.0621094032036</v>
          </cell>
          <cell r="L37">
            <v>13.3283192618626</v>
          </cell>
          <cell r="M37">
            <v>1.3218882737529201</v>
          </cell>
          <cell r="N37">
            <v>2.0217745840831899E-2</v>
          </cell>
          <cell r="O37">
            <v>1.3268558261299099</v>
          </cell>
          <cell r="P37">
            <v>1.4702079569637401</v>
          </cell>
          <cell r="Q37">
            <v>1.40064832026027</v>
          </cell>
        </row>
        <row r="38">
          <cell r="C38">
            <v>9.0104984783964994</v>
          </cell>
          <cell r="D38">
            <v>3.9021113774218299</v>
          </cell>
          <cell r="E38">
            <v>9.0851802296058803</v>
          </cell>
          <cell r="F38">
            <v>10.5598951434659</v>
          </cell>
          <cell r="G38">
            <v>12.345936282795201</v>
          </cell>
          <cell r="H38">
            <v>10.234785791717099</v>
          </cell>
          <cell r="I38">
            <v>4.1065059341466403</v>
          </cell>
          <cell r="J38">
            <v>10.346754696250001</v>
          </cell>
          <cell r="K38">
            <v>12.0409822151644</v>
          </cell>
          <cell r="L38">
            <v>14.0208375692091</v>
          </cell>
          <cell r="M38">
            <v>1.4700347505987901</v>
          </cell>
          <cell r="N38">
            <v>2.0867723720874101E-2</v>
          </cell>
          <cell r="O38">
            <v>1.5062371593046999</v>
          </cell>
          <cell r="P38">
            <v>0.93140656826734403</v>
          </cell>
          <cell r="Q38">
            <v>1.05322454851868</v>
          </cell>
        </row>
        <row r="39">
          <cell r="C39">
            <v>8.4072470574307303</v>
          </cell>
          <cell r="D39">
            <v>2.72715134522005</v>
          </cell>
          <cell r="E39">
            <v>8.4333766325104609</v>
          </cell>
          <cell r="F39">
            <v>9.1747563859622492</v>
          </cell>
          <cell r="G39">
            <v>11.997021719062801</v>
          </cell>
          <cell r="H39">
            <v>10.816029896450599</v>
          </cell>
          <cell r="I39">
            <v>2.9491343637886098</v>
          </cell>
          <cell r="J39">
            <v>11.039457768596</v>
          </cell>
          <cell r="K39">
            <v>11.6386111833238</v>
          </cell>
          <cell r="L39">
            <v>14.300038784937099</v>
          </cell>
          <cell r="M39">
            <v>1.0321110692075901</v>
          </cell>
          <cell r="N39">
            <v>2.04877304137349E-2</v>
          </cell>
          <cell r="O39">
            <v>1.0129178250908599</v>
          </cell>
          <cell r="P39">
            <v>1.24774766101913</v>
          </cell>
          <cell r="Q39">
            <v>1.2145041784655899</v>
          </cell>
        </row>
        <row r="40">
          <cell r="C40">
            <v>8.8760975033226899</v>
          </cell>
          <cell r="D40">
            <v>4.5930857916312897</v>
          </cell>
          <cell r="E40">
            <v>9.1355554779408106</v>
          </cell>
          <cell r="F40">
            <v>10.011123226078499</v>
          </cell>
          <cell r="G40">
            <v>12.050505136204</v>
          </cell>
          <cell r="H40">
            <v>10.0394019896797</v>
          </cell>
          <cell r="I40">
            <v>4.82464554060887</v>
          </cell>
          <cell r="J40">
            <v>10.4175623803518</v>
          </cell>
          <cell r="K40">
            <v>11.3522243444705</v>
          </cell>
          <cell r="L40">
            <v>13.0578000255384</v>
          </cell>
          <cell r="M40">
            <v>1.14002925218273</v>
          </cell>
          <cell r="N40">
            <v>2.2492309784498701E-2</v>
          </cell>
          <cell r="O40">
            <v>1.23173033875316</v>
          </cell>
          <cell r="P40">
            <v>0.57826774279957205</v>
          </cell>
          <cell r="Q40">
            <v>0.57486707943163096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С_cred"/>
    </sheetNames>
    <sheetDataSet>
      <sheetData sheetId="0">
        <row r="14">
          <cell r="C14">
            <v>15.519</v>
          </cell>
          <cell r="D14">
            <v>16.904499999999999</v>
          </cell>
          <cell r="E14">
            <v>15.33</v>
          </cell>
          <cell r="F14">
            <v>13.6829</v>
          </cell>
          <cell r="G14">
            <v>17.648499999999999</v>
          </cell>
          <cell r="H14">
            <v>10.3483</v>
          </cell>
          <cell r="I14">
            <v>16.802299999999999</v>
          </cell>
          <cell r="J14">
            <v>16.9954</v>
          </cell>
          <cell r="K14">
            <v>16.772099999999998</v>
          </cell>
          <cell r="L14">
            <v>14.8955</v>
          </cell>
          <cell r="M14">
            <v>18.9434</v>
          </cell>
          <cell r="N14">
            <v>19.027799999999999</v>
          </cell>
          <cell r="O14">
            <v>6.3098000000000001</v>
          </cell>
          <cell r="P14">
            <v>6.1448</v>
          </cell>
          <cell r="Q14">
            <v>6.3112000000000004</v>
          </cell>
          <cell r="R14">
            <v>6.1755000000000004</v>
          </cell>
          <cell r="S14">
            <v>6.7499000000000002</v>
          </cell>
          <cell r="T14">
            <v>5.7000999999999999</v>
          </cell>
        </row>
        <row r="15">
          <cell r="C15" t="str">
            <v>—</v>
          </cell>
          <cell r="D15" t="str">
            <v>—</v>
          </cell>
          <cell r="E15" t="str">
            <v>—</v>
          </cell>
          <cell r="F15" t="str">
            <v>—</v>
          </cell>
          <cell r="G15" t="str">
            <v>—</v>
          </cell>
          <cell r="H15" t="str">
            <v>—</v>
          </cell>
          <cell r="I15" t="str">
            <v>—</v>
          </cell>
          <cell r="J15" t="str">
            <v>—</v>
          </cell>
          <cell r="K15" t="str">
            <v>—</v>
          </cell>
          <cell r="L15" t="str">
            <v>—</v>
          </cell>
          <cell r="M15" t="str">
            <v>—</v>
          </cell>
          <cell r="N15" t="str">
            <v>—</v>
          </cell>
          <cell r="O15" t="str">
            <v>—</v>
          </cell>
          <cell r="P15" t="str">
            <v>—</v>
          </cell>
          <cell r="Q15" t="str">
            <v>—</v>
          </cell>
          <cell r="R15" t="str">
            <v>—</v>
          </cell>
          <cell r="S15" t="str">
            <v>—</v>
          </cell>
          <cell r="T15" t="str">
            <v>—</v>
          </cell>
        </row>
        <row r="17">
          <cell r="C17">
            <v>18.828600000000002</v>
          </cell>
          <cell r="D17">
            <v>19.0731</v>
          </cell>
          <cell r="E17">
            <v>18.8108</v>
          </cell>
          <cell r="F17">
            <v>16.0075</v>
          </cell>
          <cell r="G17">
            <v>19.555900000000001</v>
          </cell>
          <cell r="H17">
            <v>17.952300000000001</v>
          </cell>
          <cell r="I17">
            <v>18.981400000000001</v>
          </cell>
          <cell r="J17">
            <v>19.0731</v>
          </cell>
          <cell r="K17">
            <v>18.974599999999999</v>
          </cell>
          <cell r="L17">
            <v>16.3308</v>
          </cell>
          <cell r="M17">
            <v>19.5959</v>
          </cell>
          <cell r="N17">
            <v>19.7864</v>
          </cell>
          <cell r="O17">
            <v>6.3762999999999996</v>
          </cell>
          <cell r="P17">
            <v>0</v>
          </cell>
          <cell r="Q17">
            <v>6.3762999999999996</v>
          </cell>
          <cell r="R17">
            <v>7.2617000000000003</v>
          </cell>
          <cell r="S17">
            <v>5.3685999999999998</v>
          </cell>
          <cell r="T17">
            <v>5.33</v>
          </cell>
        </row>
        <row r="18">
          <cell r="C18">
            <v>18.2651</v>
          </cell>
          <cell r="D18">
            <v>20.126000000000001</v>
          </cell>
          <cell r="E18">
            <v>17.7011</v>
          </cell>
          <cell r="F18">
            <v>14.5314</v>
          </cell>
          <cell r="G18">
            <v>18.9483</v>
          </cell>
          <cell r="H18">
            <v>18.870899999999999</v>
          </cell>
          <cell r="I18">
            <v>19.2364</v>
          </cell>
          <cell r="J18">
            <v>20.126000000000001</v>
          </cell>
          <cell r="K18">
            <v>18.9407</v>
          </cell>
          <cell r="L18">
            <v>16.886099999999999</v>
          </cell>
          <cell r="M18">
            <v>19.642700000000001</v>
          </cell>
          <cell r="N18">
            <v>18.870899999999999</v>
          </cell>
          <cell r="O18">
            <v>4.8808999999999996</v>
          </cell>
          <cell r="P18">
            <v>0</v>
          </cell>
          <cell r="Q18">
            <v>4.8808999999999996</v>
          </cell>
          <cell r="R18">
            <v>4.6178999999999997</v>
          </cell>
          <cell r="S18">
            <v>5.2995999999999999</v>
          </cell>
          <cell r="T18">
            <v>0</v>
          </cell>
        </row>
        <row r="19">
          <cell r="C19">
            <v>16.8749</v>
          </cell>
          <cell r="D19">
            <v>16.726500000000001</v>
          </cell>
          <cell r="E19">
            <v>16.909199999999998</v>
          </cell>
          <cell r="F19">
            <v>16.633099999999999</v>
          </cell>
          <cell r="G19">
            <v>17.150600000000001</v>
          </cell>
          <cell r="H19">
            <v>18.0885</v>
          </cell>
          <cell r="I19">
            <v>18.010899999999999</v>
          </cell>
          <cell r="J19">
            <v>16.8596</v>
          </cell>
          <cell r="K19">
            <v>18.307500000000001</v>
          </cell>
          <cell r="L19">
            <v>17.884499999999999</v>
          </cell>
          <cell r="M19">
            <v>18.760100000000001</v>
          </cell>
          <cell r="N19">
            <v>18.0885</v>
          </cell>
          <cell r="O19">
            <v>5.9684999999999997</v>
          </cell>
          <cell r="P19">
            <v>3.7538999999999998</v>
          </cell>
          <cell r="Q19">
            <v>6.0141</v>
          </cell>
          <cell r="R19">
            <v>5.9690000000000003</v>
          </cell>
          <cell r="S19">
            <v>6.0525000000000002</v>
          </cell>
          <cell r="T19">
            <v>0</v>
          </cell>
        </row>
        <row r="20">
          <cell r="C20">
            <v>18.985299999999999</v>
          </cell>
          <cell r="D20">
            <v>18.300899999999999</v>
          </cell>
          <cell r="E20">
            <v>19.0581</v>
          </cell>
          <cell r="F20">
            <v>20.0136</v>
          </cell>
          <cell r="G20">
            <v>18.959700000000002</v>
          </cell>
          <cell r="H20">
            <v>22.16</v>
          </cell>
          <cell r="I20">
            <v>18.985299999999999</v>
          </cell>
          <cell r="J20">
            <v>18.300899999999999</v>
          </cell>
          <cell r="K20">
            <v>19.0581</v>
          </cell>
          <cell r="L20">
            <v>20.0136</v>
          </cell>
          <cell r="M20">
            <v>18.959700000000002</v>
          </cell>
          <cell r="N20">
            <v>22.16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</row>
        <row r="21">
          <cell r="C21">
            <v>18.7773</v>
          </cell>
          <cell r="D21">
            <v>19.319299999999998</v>
          </cell>
          <cell r="E21">
            <v>18.6571</v>
          </cell>
          <cell r="F21">
            <v>16.183499999999999</v>
          </cell>
          <cell r="G21">
            <v>19.233799999999999</v>
          </cell>
          <cell r="H21">
            <v>17.901700000000002</v>
          </cell>
          <cell r="I21">
            <v>19.183</v>
          </cell>
          <cell r="J21">
            <v>19.319299999999998</v>
          </cell>
          <cell r="K21">
            <v>19.151599999999998</v>
          </cell>
          <cell r="L21">
            <v>16.183499999999999</v>
          </cell>
          <cell r="M21">
            <v>19.898199999999999</v>
          </cell>
          <cell r="N21">
            <v>17.901700000000002</v>
          </cell>
          <cell r="O21">
            <v>5.7267999999999999</v>
          </cell>
          <cell r="P21">
            <v>0</v>
          </cell>
          <cell r="Q21">
            <v>5.7267999999999999</v>
          </cell>
          <cell r="R21">
            <v>0</v>
          </cell>
          <cell r="S21">
            <v>5.7267999999999999</v>
          </cell>
          <cell r="T21">
            <v>0</v>
          </cell>
        </row>
        <row r="22">
          <cell r="C22">
            <v>18.960100000000001</v>
          </cell>
          <cell r="D22">
            <v>17.584299999999999</v>
          </cell>
          <cell r="E22">
            <v>19.565100000000001</v>
          </cell>
          <cell r="F22">
            <v>19.491199999999999</v>
          </cell>
          <cell r="G22">
            <v>19.698399999999999</v>
          </cell>
          <cell r="H22">
            <v>15.2409</v>
          </cell>
          <cell r="I22">
            <v>19.4297</v>
          </cell>
          <cell r="J22">
            <v>17.584299999999999</v>
          </cell>
          <cell r="K22">
            <v>20.282</v>
          </cell>
          <cell r="L22">
            <v>20.379200000000001</v>
          </cell>
          <cell r="M22">
            <v>20.283899999999999</v>
          </cell>
          <cell r="N22">
            <v>18.645900000000001</v>
          </cell>
          <cell r="O22">
            <v>5.2839999999999998</v>
          </cell>
          <cell r="P22">
            <v>0</v>
          </cell>
          <cell r="Q22">
            <v>5.2839999999999998</v>
          </cell>
          <cell r="R22">
            <v>5.6791999999999998</v>
          </cell>
          <cell r="S22">
            <v>5.0583</v>
          </cell>
          <cell r="T22">
            <v>5.45</v>
          </cell>
        </row>
        <row r="23">
          <cell r="C23">
            <v>16.981999999999999</v>
          </cell>
          <cell r="D23">
            <v>19.436</v>
          </cell>
          <cell r="E23">
            <v>16.921900000000001</v>
          </cell>
          <cell r="F23">
            <v>15.8287</v>
          </cell>
          <cell r="G23">
            <v>17.9575</v>
          </cell>
          <cell r="H23">
            <v>17.542300000000001</v>
          </cell>
          <cell r="I23">
            <v>17.989699999999999</v>
          </cell>
          <cell r="J23">
            <v>19.436</v>
          </cell>
          <cell r="K23">
            <v>17.950800000000001</v>
          </cell>
          <cell r="L23">
            <v>17.305399999999999</v>
          </cell>
          <cell r="M23">
            <v>18.518799999999999</v>
          </cell>
          <cell r="N23">
            <v>17.542300000000001</v>
          </cell>
          <cell r="O23">
            <v>6.202</v>
          </cell>
          <cell r="P23">
            <v>0</v>
          </cell>
          <cell r="Q23">
            <v>6.202</v>
          </cell>
          <cell r="R23">
            <v>6.2088000000000001</v>
          </cell>
          <cell r="S23">
            <v>6.1829000000000001</v>
          </cell>
          <cell r="T23">
            <v>0</v>
          </cell>
        </row>
        <row r="24">
          <cell r="C24">
            <v>18.475100000000001</v>
          </cell>
          <cell r="D24">
            <v>17.137499999999999</v>
          </cell>
          <cell r="E24">
            <v>18.6633</v>
          </cell>
          <cell r="F24">
            <v>15.137600000000001</v>
          </cell>
          <cell r="G24">
            <v>19.408799999999999</v>
          </cell>
          <cell r="H24">
            <v>15.9664</v>
          </cell>
          <cell r="I24">
            <v>18.930299999999999</v>
          </cell>
          <cell r="J24">
            <v>17.137499999999999</v>
          </cell>
          <cell r="K24">
            <v>19.193000000000001</v>
          </cell>
          <cell r="L24">
            <v>16.329899999999999</v>
          </cell>
          <cell r="M24">
            <v>19.7834</v>
          </cell>
          <cell r="N24">
            <v>15.9664</v>
          </cell>
          <cell r="O24">
            <v>5.8560999999999996</v>
          </cell>
          <cell r="P24">
            <v>0</v>
          </cell>
          <cell r="Q24">
            <v>5.8560999999999996</v>
          </cell>
          <cell r="R24">
            <v>5.3952999999999998</v>
          </cell>
          <cell r="S24">
            <v>6.2032999999999996</v>
          </cell>
          <cell r="T24">
            <v>0</v>
          </cell>
        </row>
        <row r="25">
          <cell r="C25">
            <v>14.045400000000001</v>
          </cell>
          <cell r="D25">
            <v>16.346499999999999</v>
          </cell>
          <cell r="E25">
            <v>13.7334</v>
          </cell>
          <cell r="F25">
            <v>12.9498</v>
          </cell>
          <cell r="G25">
            <v>16.011199999999999</v>
          </cell>
          <cell r="H25">
            <v>6.8884999999999996</v>
          </cell>
          <cell r="I25">
            <v>15.4528</v>
          </cell>
          <cell r="J25">
            <v>16.473500000000001</v>
          </cell>
          <cell r="K25">
            <v>15.286799999999999</v>
          </cell>
          <cell r="L25">
            <v>13.9939</v>
          </cell>
          <cell r="M25">
            <v>18.238199999999999</v>
          </cell>
          <cell r="N25">
            <v>17.4786</v>
          </cell>
          <cell r="O25">
            <v>6.4851999999999999</v>
          </cell>
          <cell r="P25">
            <v>6.4249000000000001</v>
          </cell>
          <cell r="Q25">
            <v>6.4858000000000002</v>
          </cell>
          <cell r="R25">
            <v>6.3318000000000003</v>
          </cell>
          <cell r="S25">
            <v>7.0037000000000003</v>
          </cell>
          <cell r="T25">
            <v>5.7613000000000003</v>
          </cell>
        </row>
        <row r="26">
          <cell r="C26">
            <v>19.433</v>
          </cell>
          <cell r="D26">
            <v>22.063099999999999</v>
          </cell>
          <cell r="E26">
            <v>19.026499999999999</v>
          </cell>
          <cell r="F26">
            <v>16.361799999999999</v>
          </cell>
          <cell r="G26">
            <v>19.5716</v>
          </cell>
          <cell r="H26">
            <v>18.499400000000001</v>
          </cell>
          <cell r="I26">
            <v>19.5349</v>
          </cell>
          <cell r="J26">
            <v>22.063099999999999</v>
          </cell>
          <cell r="K26">
            <v>19.140499999999999</v>
          </cell>
          <cell r="L26">
            <v>16.908799999999999</v>
          </cell>
          <cell r="M26">
            <v>19.578299999999999</v>
          </cell>
          <cell r="N26">
            <v>18.499400000000001</v>
          </cell>
          <cell r="O26">
            <v>6.8563999999999998</v>
          </cell>
          <cell r="P26">
            <v>0</v>
          </cell>
          <cell r="Q26">
            <v>6.8563999999999998</v>
          </cell>
          <cell r="R26">
            <v>7</v>
          </cell>
          <cell r="S26">
            <v>2.96</v>
          </cell>
          <cell r="T26">
            <v>0</v>
          </cell>
        </row>
        <row r="27">
          <cell r="C27">
            <v>20.691099999999999</v>
          </cell>
          <cell r="D27">
            <v>32.294600000000003</v>
          </cell>
          <cell r="E27">
            <v>20.525200000000002</v>
          </cell>
          <cell r="F27">
            <v>0</v>
          </cell>
          <cell r="G27">
            <v>20.525200000000002</v>
          </cell>
          <cell r="H27">
            <v>0</v>
          </cell>
          <cell r="I27">
            <v>20.691099999999999</v>
          </cell>
          <cell r="J27">
            <v>32.294600000000003</v>
          </cell>
          <cell r="K27">
            <v>20.525200000000002</v>
          </cell>
          <cell r="L27">
            <v>0</v>
          </cell>
          <cell r="M27">
            <v>20.525200000000002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</row>
        <row r="28">
          <cell r="C28">
            <v>16.668399999999998</v>
          </cell>
          <cell r="D28">
            <v>16.652799999999999</v>
          </cell>
          <cell r="E28">
            <v>16.671299999999999</v>
          </cell>
          <cell r="F28">
            <v>15.155099999999999</v>
          </cell>
          <cell r="G28">
            <v>18.2515</v>
          </cell>
          <cell r="H28">
            <v>8.1119000000000003</v>
          </cell>
          <cell r="I28">
            <v>18.3489</v>
          </cell>
          <cell r="J28">
            <v>16.652799999999999</v>
          </cell>
          <cell r="K28">
            <v>18.7103</v>
          </cell>
          <cell r="L28">
            <v>17.083500000000001</v>
          </cell>
          <cell r="M28">
            <v>19.602399999999999</v>
          </cell>
          <cell r="N28">
            <v>19.6845</v>
          </cell>
          <cell r="O28">
            <v>5.1364999999999998</v>
          </cell>
          <cell r="P28">
            <v>0</v>
          </cell>
          <cell r="Q28">
            <v>5.1364999999999998</v>
          </cell>
          <cell r="R28">
            <v>4.7991999999999999</v>
          </cell>
          <cell r="S28">
            <v>5.4089999999999998</v>
          </cell>
          <cell r="T28">
            <v>5.2293000000000003</v>
          </cell>
        </row>
        <row r="29">
          <cell r="C29">
            <v>18.8873</v>
          </cell>
          <cell r="D29">
            <v>19.392700000000001</v>
          </cell>
          <cell r="E29">
            <v>18.836099999999998</v>
          </cell>
          <cell r="F29">
            <v>17.655000000000001</v>
          </cell>
          <cell r="G29">
            <v>19.613700000000001</v>
          </cell>
          <cell r="H29">
            <v>20.27</v>
          </cell>
          <cell r="I29">
            <v>18.948599999999999</v>
          </cell>
          <cell r="J29">
            <v>19.392700000000001</v>
          </cell>
          <cell r="K29">
            <v>18.903300000000002</v>
          </cell>
          <cell r="L29">
            <v>17.808800000000002</v>
          </cell>
          <cell r="M29">
            <v>19.613700000000001</v>
          </cell>
          <cell r="N29">
            <v>20.27</v>
          </cell>
          <cell r="O29">
            <v>7</v>
          </cell>
          <cell r="P29">
            <v>0</v>
          </cell>
          <cell r="Q29">
            <v>7</v>
          </cell>
          <cell r="R29">
            <v>7</v>
          </cell>
          <cell r="S29">
            <v>0</v>
          </cell>
          <cell r="T29">
            <v>0</v>
          </cell>
        </row>
        <row r="30">
          <cell r="C30">
            <v>17.002600000000001</v>
          </cell>
          <cell r="D30">
            <v>16.766200000000001</v>
          </cell>
          <cell r="E30">
            <v>17.0349</v>
          </cell>
          <cell r="F30">
            <v>15.1699</v>
          </cell>
          <cell r="G30">
            <v>18.973600000000001</v>
          </cell>
          <cell r="H30">
            <v>20.040800000000001</v>
          </cell>
          <cell r="I30">
            <v>18.443999999999999</v>
          </cell>
          <cell r="J30">
            <v>16.766200000000001</v>
          </cell>
          <cell r="K30">
            <v>18.708400000000001</v>
          </cell>
          <cell r="L30">
            <v>18.168900000000001</v>
          </cell>
          <cell r="M30">
            <v>19.097000000000001</v>
          </cell>
          <cell r="N30">
            <v>20.040800000000001</v>
          </cell>
          <cell r="O30">
            <v>5.9660000000000002</v>
          </cell>
          <cell r="P30">
            <v>0</v>
          </cell>
          <cell r="Q30">
            <v>5.9660000000000002</v>
          </cell>
          <cell r="R30">
            <v>5.9770000000000003</v>
          </cell>
          <cell r="S30">
            <v>5.6325000000000003</v>
          </cell>
          <cell r="T30">
            <v>0</v>
          </cell>
        </row>
        <row r="31">
          <cell r="C31">
            <v>17.935500000000001</v>
          </cell>
          <cell r="D31">
            <v>19.056999999999999</v>
          </cell>
          <cell r="E31">
            <v>17.7652</v>
          </cell>
          <cell r="F31">
            <v>15.735099999999999</v>
          </cell>
          <cell r="G31">
            <v>19.6069</v>
          </cell>
          <cell r="H31">
            <v>18.8813</v>
          </cell>
          <cell r="I31">
            <v>19.099499999999999</v>
          </cell>
          <cell r="J31">
            <v>19.056999999999999</v>
          </cell>
          <cell r="K31">
            <v>19.1066</v>
          </cell>
          <cell r="L31">
            <v>18.213899999999999</v>
          </cell>
          <cell r="M31">
            <v>19.797499999999999</v>
          </cell>
          <cell r="N31">
            <v>18.8813</v>
          </cell>
          <cell r="O31">
            <v>5.1726999999999999</v>
          </cell>
          <cell r="P31">
            <v>0</v>
          </cell>
          <cell r="Q31">
            <v>5.1726999999999999</v>
          </cell>
          <cell r="R31">
            <v>5.0639000000000003</v>
          </cell>
          <cell r="S31">
            <v>6.5</v>
          </cell>
          <cell r="T31">
            <v>0</v>
          </cell>
        </row>
        <row r="32">
          <cell r="C32">
            <v>19.496400000000001</v>
          </cell>
          <cell r="D32">
            <v>19.645900000000001</v>
          </cell>
          <cell r="E32">
            <v>19.486499999999999</v>
          </cell>
          <cell r="F32">
            <v>16.319299999999998</v>
          </cell>
          <cell r="G32">
            <v>20.341899999999999</v>
          </cell>
          <cell r="H32">
            <v>19.2593</v>
          </cell>
          <cell r="I32">
            <v>19.540700000000001</v>
          </cell>
          <cell r="J32">
            <v>19.645900000000001</v>
          </cell>
          <cell r="K32">
            <v>19.5336</v>
          </cell>
          <cell r="L32">
            <v>16.442399999999999</v>
          </cell>
          <cell r="M32">
            <v>20.361599999999999</v>
          </cell>
          <cell r="N32">
            <v>19.2593</v>
          </cell>
          <cell r="O32">
            <v>7.7759</v>
          </cell>
          <cell r="P32">
            <v>0</v>
          </cell>
          <cell r="Q32">
            <v>7.7759</v>
          </cell>
          <cell r="R32">
            <v>6.4839000000000002</v>
          </cell>
          <cell r="S32">
            <v>10.023999999999999</v>
          </cell>
          <cell r="T32">
            <v>0</v>
          </cell>
        </row>
        <row r="33">
          <cell r="C33">
            <v>17.936499999999999</v>
          </cell>
          <cell r="D33">
            <v>17.953399999999998</v>
          </cell>
          <cell r="E33">
            <v>17.936</v>
          </cell>
          <cell r="F33">
            <v>13.4901</v>
          </cell>
          <cell r="G33">
            <v>18.681000000000001</v>
          </cell>
          <cell r="H33">
            <v>20.253399999999999</v>
          </cell>
          <cell r="I33">
            <v>18.979700000000001</v>
          </cell>
          <cell r="J33">
            <v>17.953399999999998</v>
          </cell>
          <cell r="K33">
            <v>19.007000000000001</v>
          </cell>
          <cell r="L33">
            <v>16.564900000000002</v>
          </cell>
          <cell r="M33">
            <v>19.278300000000002</v>
          </cell>
          <cell r="N33">
            <v>20.2775</v>
          </cell>
          <cell r="O33">
            <v>6.3175999999999997</v>
          </cell>
          <cell r="P33">
            <v>0</v>
          </cell>
          <cell r="Q33">
            <v>6.3175999999999997</v>
          </cell>
          <cell r="R33">
            <v>6.6421999999999999</v>
          </cell>
          <cell r="S33">
            <v>5.8762999999999996</v>
          </cell>
          <cell r="T33">
            <v>2.5099999999999998</v>
          </cell>
        </row>
        <row r="34">
          <cell r="C34">
            <v>18.644500000000001</v>
          </cell>
          <cell r="D34">
            <v>18.212700000000002</v>
          </cell>
          <cell r="E34">
            <v>18.672599999999999</v>
          </cell>
          <cell r="F34">
            <v>16.721699999999998</v>
          </cell>
          <cell r="G34">
            <v>19.478999999999999</v>
          </cell>
          <cell r="H34">
            <v>17.826899999999998</v>
          </cell>
          <cell r="I34">
            <v>18.792000000000002</v>
          </cell>
          <cell r="J34">
            <v>18.212700000000002</v>
          </cell>
          <cell r="K34">
            <v>18.830200000000001</v>
          </cell>
          <cell r="L34">
            <v>16.956099999999999</v>
          </cell>
          <cell r="M34">
            <v>19.599399999999999</v>
          </cell>
          <cell r="N34">
            <v>17.826899999999998</v>
          </cell>
          <cell r="O34">
            <v>6.7011000000000003</v>
          </cell>
          <cell r="P34">
            <v>0</v>
          </cell>
          <cell r="Q34">
            <v>6.7011000000000003</v>
          </cell>
          <cell r="R34">
            <v>6.8182999999999998</v>
          </cell>
          <cell r="S34">
            <v>6.5834000000000001</v>
          </cell>
          <cell r="T34">
            <v>0</v>
          </cell>
        </row>
        <row r="35">
          <cell r="C35">
            <v>17.415700000000001</v>
          </cell>
          <cell r="D35">
            <v>16.013500000000001</v>
          </cell>
          <cell r="E35">
            <v>17.555499999999999</v>
          </cell>
          <cell r="F35">
            <v>15.9125</v>
          </cell>
          <cell r="G35">
            <v>18.488299999999999</v>
          </cell>
          <cell r="H35">
            <v>21.219100000000001</v>
          </cell>
          <cell r="I35">
            <v>17.998799999999999</v>
          </cell>
          <cell r="J35">
            <v>16.013500000000001</v>
          </cell>
          <cell r="K35">
            <v>18.208100000000002</v>
          </cell>
          <cell r="L35">
            <v>16.9298</v>
          </cell>
          <cell r="M35">
            <v>18.884899999999998</v>
          </cell>
          <cell r="N35">
            <v>21.219100000000001</v>
          </cell>
          <cell r="O35">
            <v>6.1772</v>
          </cell>
          <cell r="P35">
            <v>0</v>
          </cell>
          <cell r="Q35">
            <v>6.1772</v>
          </cell>
          <cell r="R35">
            <v>6.2183999999999999</v>
          </cell>
          <cell r="S35">
            <v>6.1050000000000004</v>
          </cell>
          <cell r="T35">
            <v>0</v>
          </cell>
        </row>
        <row r="36">
          <cell r="C36">
            <v>18.1694</v>
          </cell>
          <cell r="D36">
            <v>17.853899999999999</v>
          </cell>
          <cell r="E36">
            <v>18.176100000000002</v>
          </cell>
          <cell r="F36">
            <v>16.840399999999999</v>
          </cell>
          <cell r="G36">
            <v>18.282399999999999</v>
          </cell>
          <cell r="H36">
            <v>0</v>
          </cell>
          <cell r="I36">
            <v>18.1694</v>
          </cell>
          <cell r="J36">
            <v>17.853899999999999</v>
          </cell>
          <cell r="K36">
            <v>18.176100000000002</v>
          </cell>
          <cell r="L36">
            <v>16.840399999999999</v>
          </cell>
          <cell r="M36">
            <v>18.282399999999999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</row>
        <row r="37">
          <cell r="C37">
            <v>18.778400000000001</v>
          </cell>
          <cell r="D37">
            <v>19.013999999999999</v>
          </cell>
          <cell r="E37">
            <v>18.7576</v>
          </cell>
          <cell r="F37">
            <v>16.415600000000001</v>
          </cell>
          <cell r="G37">
            <v>19.785799999999998</v>
          </cell>
          <cell r="H37">
            <v>21.503900000000002</v>
          </cell>
          <cell r="I37">
            <v>19.238900000000001</v>
          </cell>
          <cell r="J37">
            <v>19.013999999999999</v>
          </cell>
          <cell r="K37">
            <v>19.259499999999999</v>
          </cell>
          <cell r="L37">
            <v>17.141200000000001</v>
          </cell>
          <cell r="M37">
            <v>20.152899999999999</v>
          </cell>
          <cell r="N37">
            <v>21.503900000000002</v>
          </cell>
          <cell r="O37">
            <v>5.9519000000000002</v>
          </cell>
          <cell r="P37">
            <v>0</v>
          </cell>
          <cell r="Q37">
            <v>5.9519000000000002</v>
          </cell>
          <cell r="R37">
            <v>6.3883999999999999</v>
          </cell>
          <cell r="S37">
            <v>5.3518999999999997</v>
          </cell>
          <cell r="T37">
            <v>0</v>
          </cell>
        </row>
        <row r="38">
          <cell r="C38">
            <v>16.226700000000001</v>
          </cell>
          <cell r="D38">
            <v>19.174199999999999</v>
          </cell>
          <cell r="E38">
            <v>15.9171</v>
          </cell>
          <cell r="F38">
            <v>10.5907</v>
          </cell>
          <cell r="G38">
            <v>19.242000000000001</v>
          </cell>
          <cell r="H38">
            <v>20.3307</v>
          </cell>
          <cell r="I38">
            <v>18.825099999999999</v>
          </cell>
          <cell r="J38">
            <v>19.174199999999999</v>
          </cell>
          <cell r="K38">
            <v>18.778099999999998</v>
          </cell>
          <cell r="L38">
            <v>16.8306</v>
          </cell>
          <cell r="M38">
            <v>19.291599999999999</v>
          </cell>
          <cell r="N38">
            <v>20.3307</v>
          </cell>
          <cell r="O38">
            <v>5.7803000000000004</v>
          </cell>
          <cell r="P38">
            <v>0</v>
          </cell>
          <cell r="Q38">
            <v>5.7803000000000004</v>
          </cell>
          <cell r="R38">
            <v>5.8037000000000001</v>
          </cell>
          <cell r="S38">
            <v>3.0028999999999999</v>
          </cell>
          <cell r="T38">
            <v>0</v>
          </cell>
        </row>
        <row r="39">
          <cell r="C39">
            <v>19.22</v>
          </cell>
          <cell r="D39">
            <v>17.477799999999998</v>
          </cell>
          <cell r="E39">
            <v>19.407800000000002</v>
          </cell>
          <cell r="F39">
            <v>18.5105</v>
          </cell>
          <cell r="G39">
            <v>19.6174</v>
          </cell>
          <cell r="H39">
            <v>20.2425</v>
          </cell>
          <cell r="I39">
            <v>19.232399999999998</v>
          </cell>
          <cell r="J39">
            <v>17.477799999999998</v>
          </cell>
          <cell r="K39">
            <v>19.421700000000001</v>
          </cell>
          <cell r="L39">
            <v>18.576000000000001</v>
          </cell>
          <cell r="M39">
            <v>19.6174</v>
          </cell>
          <cell r="N39">
            <v>20.2425</v>
          </cell>
          <cell r="O39">
            <v>4.8</v>
          </cell>
          <cell r="P39">
            <v>0</v>
          </cell>
          <cell r="Q39">
            <v>4.8</v>
          </cell>
          <cell r="R39">
            <v>4.8</v>
          </cell>
          <cell r="S39">
            <v>0</v>
          </cell>
          <cell r="T39">
            <v>0</v>
          </cell>
        </row>
        <row r="40">
          <cell r="C40">
            <v>18.431899999999999</v>
          </cell>
          <cell r="D40">
            <v>17.6723</v>
          </cell>
          <cell r="E40">
            <v>18.493400000000001</v>
          </cell>
          <cell r="F40">
            <v>16.739100000000001</v>
          </cell>
          <cell r="G40">
            <v>18.7121</v>
          </cell>
          <cell r="H40">
            <v>20.288399999999999</v>
          </cell>
          <cell r="I40">
            <v>18.453099999999999</v>
          </cell>
          <cell r="J40">
            <v>17.6723</v>
          </cell>
          <cell r="K40">
            <v>18.516400000000001</v>
          </cell>
          <cell r="L40">
            <v>16.8751</v>
          </cell>
          <cell r="M40">
            <v>18.7121</v>
          </cell>
          <cell r="N40">
            <v>20.288399999999999</v>
          </cell>
          <cell r="O40">
            <v>6.7839</v>
          </cell>
          <cell r="P40">
            <v>0</v>
          </cell>
          <cell r="Q40">
            <v>6.7839</v>
          </cell>
          <cell r="R40">
            <v>6.7839</v>
          </cell>
          <cell r="S40">
            <v>0</v>
          </cell>
          <cell r="T40">
            <v>0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Г_cred"/>
    </sheetNames>
    <sheetDataSet>
      <sheetData sheetId="0">
        <row r="14">
          <cell r="C14">
            <v>28.874099999999999</v>
          </cell>
          <cell r="D14">
            <v>15.0733</v>
          </cell>
          <cell r="E14">
            <v>35.683900000000001</v>
          </cell>
          <cell r="F14">
            <v>36.675600000000003</v>
          </cell>
          <cell r="G14">
            <v>31.4345</v>
          </cell>
          <cell r="H14">
            <v>29.689399999999999</v>
          </cell>
          <cell r="I14">
            <v>28.876999999999999</v>
          </cell>
          <cell r="J14">
            <v>15.062099999999999</v>
          </cell>
          <cell r="K14">
            <v>35.686399999999999</v>
          </cell>
          <cell r="L14">
            <v>36.675600000000003</v>
          </cell>
          <cell r="M14">
            <v>31.445399999999999</v>
          </cell>
          <cell r="N14">
            <v>29.701499999999999</v>
          </cell>
          <cell r="O14">
            <v>22.7302</v>
          </cell>
          <cell r="P14">
            <v>24.389800000000001</v>
          </cell>
          <cell r="Q14">
            <v>14.2119</v>
          </cell>
          <cell r="R14">
            <v>52</v>
          </cell>
          <cell r="S14">
            <v>15.25</v>
          </cell>
          <cell r="T14">
            <v>10.862399999999999</v>
          </cell>
        </row>
        <row r="15">
          <cell r="C15" t="str">
            <v>—</v>
          </cell>
          <cell r="D15" t="str">
            <v>—</v>
          </cell>
          <cell r="E15" t="str">
            <v>—</v>
          </cell>
          <cell r="F15" t="str">
            <v>—</v>
          </cell>
          <cell r="G15" t="str">
            <v>—</v>
          </cell>
          <cell r="H15" t="str">
            <v>—</v>
          </cell>
          <cell r="I15" t="str">
            <v>—</v>
          </cell>
          <cell r="J15" t="str">
            <v>—</v>
          </cell>
          <cell r="K15" t="str">
            <v>—</v>
          </cell>
          <cell r="L15" t="str">
            <v>—</v>
          </cell>
          <cell r="M15" t="str">
            <v>—</v>
          </cell>
          <cell r="N15" t="str">
            <v>—</v>
          </cell>
          <cell r="O15" t="str">
            <v>—</v>
          </cell>
          <cell r="P15" t="str">
            <v>—</v>
          </cell>
          <cell r="Q15" t="str">
            <v>—</v>
          </cell>
          <cell r="R15" t="str">
            <v>—</v>
          </cell>
          <cell r="S15" t="str">
            <v>—</v>
          </cell>
          <cell r="T15" t="str">
            <v>—</v>
          </cell>
        </row>
        <row r="17">
          <cell r="C17">
            <v>37.927500000000002</v>
          </cell>
          <cell r="D17">
            <v>40.811100000000003</v>
          </cell>
          <cell r="E17">
            <v>37.782200000000003</v>
          </cell>
          <cell r="F17">
            <v>38.121099999999998</v>
          </cell>
          <cell r="G17">
            <v>38.593600000000002</v>
          </cell>
          <cell r="H17">
            <v>30.734200000000001</v>
          </cell>
          <cell r="I17">
            <v>37.9208</v>
          </cell>
          <cell r="J17">
            <v>40.703899999999997</v>
          </cell>
          <cell r="K17">
            <v>37.782200000000003</v>
          </cell>
          <cell r="L17">
            <v>38.121099999999998</v>
          </cell>
          <cell r="M17">
            <v>38.593600000000002</v>
          </cell>
          <cell r="N17">
            <v>30.734200000000001</v>
          </cell>
          <cell r="O17">
            <v>49.5381</v>
          </cell>
          <cell r="P17">
            <v>49.5381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</row>
        <row r="18">
          <cell r="C18">
            <v>37.6693</v>
          </cell>
          <cell r="D18">
            <v>43.334400000000002</v>
          </cell>
          <cell r="E18">
            <v>37.438000000000002</v>
          </cell>
          <cell r="F18">
            <v>38.319600000000001</v>
          </cell>
          <cell r="G18">
            <v>33.6539</v>
          </cell>
          <cell r="H18">
            <v>20.889700000000001</v>
          </cell>
          <cell r="I18">
            <v>37.668100000000003</v>
          </cell>
          <cell r="J18">
            <v>43.311100000000003</v>
          </cell>
          <cell r="K18">
            <v>37.438000000000002</v>
          </cell>
          <cell r="L18">
            <v>38.319600000000001</v>
          </cell>
          <cell r="M18">
            <v>33.6539</v>
          </cell>
          <cell r="N18">
            <v>20.889700000000001</v>
          </cell>
          <cell r="O18">
            <v>58.725900000000003</v>
          </cell>
          <cell r="P18">
            <v>58.725900000000003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</row>
        <row r="19">
          <cell r="C19">
            <v>35.824199999999998</v>
          </cell>
          <cell r="D19">
            <v>40.021000000000001</v>
          </cell>
          <cell r="E19">
            <v>35.475200000000001</v>
          </cell>
          <cell r="F19">
            <v>35.642899999999997</v>
          </cell>
          <cell r="G19">
            <v>35.323399999999999</v>
          </cell>
          <cell r="H19">
            <v>29.9101</v>
          </cell>
          <cell r="I19">
            <v>35.828899999999997</v>
          </cell>
          <cell r="J19">
            <v>40.053400000000003</v>
          </cell>
          <cell r="K19">
            <v>35.478299999999997</v>
          </cell>
          <cell r="L19">
            <v>35.642899999999997</v>
          </cell>
          <cell r="M19">
            <v>35.323399999999999</v>
          </cell>
          <cell r="N19">
            <v>30.0182</v>
          </cell>
          <cell r="O19">
            <v>20.912700000000001</v>
          </cell>
          <cell r="P19">
            <v>26.3429</v>
          </cell>
          <cell r="Q19">
            <v>13.58</v>
          </cell>
          <cell r="R19">
            <v>0</v>
          </cell>
          <cell r="S19">
            <v>0</v>
          </cell>
          <cell r="T19">
            <v>13.58</v>
          </cell>
        </row>
        <row r="20">
          <cell r="C20">
            <v>38.346699999999998</v>
          </cell>
          <cell r="D20">
            <v>46.858699999999999</v>
          </cell>
          <cell r="E20">
            <v>37.9315</v>
          </cell>
          <cell r="F20">
            <v>38.417400000000001</v>
          </cell>
          <cell r="G20">
            <v>15.8248</v>
          </cell>
          <cell r="H20">
            <v>8.7768999999999995</v>
          </cell>
          <cell r="I20">
            <v>38.344000000000001</v>
          </cell>
          <cell r="J20">
            <v>46.841999999999999</v>
          </cell>
          <cell r="K20">
            <v>37.9315</v>
          </cell>
          <cell r="L20">
            <v>38.417400000000001</v>
          </cell>
          <cell r="M20">
            <v>15.8248</v>
          </cell>
          <cell r="N20">
            <v>8.7768999999999995</v>
          </cell>
          <cell r="O20">
            <v>50.268999999999998</v>
          </cell>
          <cell r="P20">
            <v>50.268999999999998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</row>
        <row r="21">
          <cell r="C21">
            <v>37.585000000000001</v>
          </cell>
          <cell r="D21">
            <v>41.994599999999998</v>
          </cell>
          <cell r="E21">
            <v>37.325899999999997</v>
          </cell>
          <cell r="F21">
            <v>37.845799999999997</v>
          </cell>
          <cell r="G21">
            <v>34.154699999999998</v>
          </cell>
          <cell r="H21">
            <v>32.148000000000003</v>
          </cell>
          <cell r="I21">
            <v>37.590400000000002</v>
          </cell>
          <cell r="J21">
            <v>42.130800000000001</v>
          </cell>
          <cell r="K21">
            <v>37.325899999999997</v>
          </cell>
          <cell r="L21">
            <v>37.845799999999997</v>
          </cell>
          <cell r="M21">
            <v>34.154699999999998</v>
          </cell>
          <cell r="N21">
            <v>32.148000000000003</v>
          </cell>
          <cell r="O21">
            <v>26.472999999999999</v>
          </cell>
          <cell r="P21">
            <v>26.472999999999999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</row>
        <row r="22">
          <cell r="C22">
            <v>37.894599999999997</v>
          </cell>
          <cell r="D22">
            <v>43.949399999999997</v>
          </cell>
          <cell r="E22">
            <v>37.5974</v>
          </cell>
          <cell r="F22">
            <v>38.743299999999998</v>
          </cell>
          <cell r="G22">
            <v>32.936</v>
          </cell>
          <cell r="H22">
            <v>25.6066</v>
          </cell>
          <cell r="I22">
            <v>37.895499999999998</v>
          </cell>
          <cell r="J22">
            <v>43.993499999999997</v>
          </cell>
          <cell r="K22">
            <v>37.5974</v>
          </cell>
          <cell r="L22">
            <v>38.743299999999998</v>
          </cell>
          <cell r="M22">
            <v>32.936</v>
          </cell>
          <cell r="N22">
            <v>25.6066</v>
          </cell>
          <cell r="O22">
            <v>33.570099999999996</v>
          </cell>
          <cell r="P22">
            <v>33.570099999999996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</row>
        <row r="23">
          <cell r="C23">
            <v>37.406300000000002</v>
          </cell>
          <cell r="D23">
            <v>43.561</v>
          </cell>
          <cell r="E23">
            <v>36.477400000000003</v>
          </cell>
          <cell r="F23">
            <v>37.148899999999998</v>
          </cell>
          <cell r="G23">
            <v>30.3141</v>
          </cell>
          <cell r="H23">
            <v>26.668199999999999</v>
          </cell>
          <cell r="I23">
            <v>37.449100000000001</v>
          </cell>
          <cell r="J23">
            <v>43.968800000000002</v>
          </cell>
          <cell r="K23">
            <v>36.477400000000003</v>
          </cell>
          <cell r="L23">
            <v>37.148899999999998</v>
          </cell>
          <cell r="M23">
            <v>30.3141</v>
          </cell>
          <cell r="N23">
            <v>26.668199999999999</v>
          </cell>
          <cell r="O23">
            <v>11.3118</v>
          </cell>
          <cell r="P23">
            <v>11.3118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</row>
        <row r="24">
          <cell r="C24">
            <v>37.1282</v>
          </cell>
          <cell r="D24">
            <v>41.017299999999999</v>
          </cell>
          <cell r="E24">
            <v>36.9617</v>
          </cell>
          <cell r="F24">
            <v>37.969000000000001</v>
          </cell>
          <cell r="G24">
            <v>33.302999999999997</v>
          </cell>
          <cell r="H24">
            <v>23.698399999999999</v>
          </cell>
          <cell r="I24">
            <v>37.127099999999999</v>
          </cell>
          <cell r="J24">
            <v>40.997199999999999</v>
          </cell>
          <cell r="K24">
            <v>36.9617</v>
          </cell>
          <cell r="L24">
            <v>37.969000000000001</v>
          </cell>
          <cell r="M24">
            <v>33.302999999999997</v>
          </cell>
          <cell r="N24">
            <v>23.698399999999999</v>
          </cell>
          <cell r="O24">
            <v>51.637900000000002</v>
          </cell>
          <cell r="P24">
            <v>51.637900000000002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</row>
        <row r="25">
          <cell r="C25">
            <v>21.538</v>
          </cell>
          <cell r="D25">
            <v>12.438000000000001</v>
          </cell>
          <cell r="E25">
            <v>32.923200000000001</v>
          </cell>
          <cell r="F25">
            <v>34.4206</v>
          </cell>
          <cell r="G25">
            <v>27.084099999999999</v>
          </cell>
          <cell r="H25">
            <v>30.084900000000001</v>
          </cell>
          <cell r="I25">
            <v>21.5367</v>
          </cell>
          <cell r="J25">
            <v>12.430099999999999</v>
          </cell>
          <cell r="K25">
            <v>32.927100000000003</v>
          </cell>
          <cell r="L25">
            <v>34.4206</v>
          </cell>
          <cell r="M25">
            <v>27.101199999999999</v>
          </cell>
          <cell r="N25">
            <v>30.084900000000001</v>
          </cell>
          <cell r="O25">
            <v>24.9678</v>
          </cell>
          <cell r="P25">
            <v>28.288699999999999</v>
          </cell>
          <cell r="Q25">
            <v>15.6585</v>
          </cell>
          <cell r="R25">
            <v>52</v>
          </cell>
          <cell r="S25">
            <v>15.25</v>
          </cell>
          <cell r="T25">
            <v>0</v>
          </cell>
        </row>
        <row r="26">
          <cell r="C26">
            <v>37.347700000000003</v>
          </cell>
          <cell r="D26">
            <v>40.9435</v>
          </cell>
          <cell r="E26">
            <v>37.175600000000003</v>
          </cell>
          <cell r="F26">
            <v>37.659399999999998</v>
          </cell>
          <cell r="G26">
            <v>34.6038</v>
          </cell>
          <cell r="H26">
            <v>32.192900000000002</v>
          </cell>
          <cell r="I26">
            <v>37.346899999999998</v>
          </cell>
          <cell r="J26">
            <v>40.9313</v>
          </cell>
          <cell r="K26">
            <v>37.175600000000003</v>
          </cell>
          <cell r="L26">
            <v>37.659399999999998</v>
          </cell>
          <cell r="M26">
            <v>34.6038</v>
          </cell>
          <cell r="N26">
            <v>32.192900000000002</v>
          </cell>
          <cell r="O26">
            <v>48.904000000000003</v>
          </cell>
          <cell r="P26">
            <v>48.904000000000003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</row>
        <row r="27">
          <cell r="C27">
            <v>38.212499999999999</v>
          </cell>
          <cell r="D27">
            <v>58.058900000000001</v>
          </cell>
          <cell r="E27">
            <v>38.210700000000003</v>
          </cell>
          <cell r="F27">
            <v>38.558100000000003</v>
          </cell>
          <cell r="G27">
            <v>13.5844</v>
          </cell>
          <cell r="H27">
            <v>0</v>
          </cell>
          <cell r="I27">
            <v>38.212499999999999</v>
          </cell>
          <cell r="J27">
            <v>58.058900000000001</v>
          </cell>
          <cell r="K27">
            <v>38.210700000000003</v>
          </cell>
          <cell r="L27">
            <v>38.558100000000003</v>
          </cell>
          <cell r="M27">
            <v>13.5844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</row>
        <row r="28">
          <cell r="C28">
            <v>40.528500000000001</v>
          </cell>
          <cell r="D28">
            <v>42.654800000000002</v>
          </cell>
          <cell r="E28">
            <v>40.358499999999999</v>
          </cell>
          <cell r="F28">
            <v>40.540900000000001</v>
          </cell>
          <cell r="G28">
            <v>43.706800000000001</v>
          </cell>
          <cell r="H28">
            <v>26.942299999999999</v>
          </cell>
          <cell r="I28">
            <v>40.536499999999997</v>
          </cell>
          <cell r="J28">
            <v>42.668399999999998</v>
          </cell>
          <cell r="K28">
            <v>40.366399999999999</v>
          </cell>
          <cell r="L28">
            <v>40.540900000000001</v>
          </cell>
          <cell r="M28">
            <v>43.706800000000001</v>
          </cell>
          <cell r="N28">
            <v>27.046399999999998</v>
          </cell>
          <cell r="O28">
            <v>19.280100000000001</v>
          </cell>
          <cell r="P28">
            <v>36.034599999999998</v>
          </cell>
          <cell r="Q28">
            <v>8</v>
          </cell>
          <cell r="R28">
            <v>0</v>
          </cell>
          <cell r="S28">
            <v>0</v>
          </cell>
          <cell r="T28">
            <v>8</v>
          </cell>
        </row>
        <row r="29">
          <cell r="C29">
            <v>38.433100000000003</v>
          </cell>
          <cell r="D29">
            <v>40.726500000000001</v>
          </cell>
          <cell r="E29">
            <v>38.272199999999998</v>
          </cell>
          <cell r="F29">
            <v>38.137999999999998</v>
          </cell>
          <cell r="G29">
            <v>39.911799999999999</v>
          </cell>
          <cell r="H29">
            <v>37.233899999999998</v>
          </cell>
          <cell r="I29">
            <v>38.436</v>
          </cell>
          <cell r="J29">
            <v>40.781500000000001</v>
          </cell>
          <cell r="K29">
            <v>38.272199999999998</v>
          </cell>
          <cell r="L29">
            <v>38.137999999999998</v>
          </cell>
          <cell r="M29">
            <v>39.911799999999999</v>
          </cell>
          <cell r="N29">
            <v>37.233899999999998</v>
          </cell>
          <cell r="O29">
            <v>28.770700000000001</v>
          </cell>
          <cell r="P29">
            <v>28.770700000000001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</row>
        <row r="30">
          <cell r="C30">
            <v>37.089599999999997</v>
          </cell>
          <cell r="D30">
            <v>39.555300000000003</v>
          </cell>
          <cell r="E30">
            <v>36.782299999999999</v>
          </cell>
          <cell r="F30">
            <v>38.061199999999999</v>
          </cell>
          <cell r="G30">
            <v>27.775099999999998</v>
          </cell>
          <cell r="H30">
            <v>32.142899999999997</v>
          </cell>
          <cell r="I30">
            <v>37.101999999999997</v>
          </cell>
          <cell r="J30">
            <v>39.713900000000002</v>
          </cell>
          <cell r="K30">
            <v>36.782299999999999</v>
          </cell>
          <cell r="L30">
            <v>38.061199999999999</v>
          </cell>
          <cell r="M30">
            <v>27.775099999999998</v>
          </cell>
          <cell r="N30">
            <v>32.142899999999997</v>
          </cell>
          <cell r="O30">
            <v>30.744399999999999</v>
          </cell>
          <cell r="P30">
            <v>30.744399999999999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</row>
        <row r="31">
          <cell r="C31">
            <v>37.448300000000003</v>
          </cell>
          <cell r="D31">
            <v>40.322299999999998</v>
          </cell>
          <cell r="E31">
            <v>37.259799999999998</v>
          </cell>
          <cell r="F31">
            <v>37.524799999999999</v>
          </cell>
          <cell r="G31">
            <v>36.266800000000003</v>
          </cell>
          <cell r="H31">
            <v>34.446899999999999</v>
          </cell>
          <cell r="I31">
            <v>37.471899999999998</v>
          </cell>
          <cell r="J31">
            <v>40.761800000000001</v>
          </cell>
          <cell r="K31">
            <v>37.259799999999998</v>
          </cell>
          <cell r="L31">
            <v>37.524799999999999</v>
          </cell>
          <cell r="M31">
            <v>36.266800000000003</v>
          </cell>
          <cell r="N31">
            <v>34.446899999999999</v>
          </cell>
          <cell r="O31">
            <v>15.7193</v>
          </cell>
          <cell r="P31">
            <v>15.7193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</row>
        <row r="32">
          <cell r="C32">
            <v>37.222900000000003</v>
          </cell>
          <cell r="D32">
            <v>43.323700000000002</v>
          </cell>
          <cell r="E32">
            <v>36.915100000000002</v>
          </cell>
          <cell r="F32">
            <v>37.994500000000002</v>
          </cell>
          <cell r="G32">
            <v>33.335500000000003</v>
          </cell>
          <cell r="H32">
            <v>18.5975</v>
          </cell>
          <cell r="I32">
            <v>37.222099999999998</v>
          </cell>
          <cell r="J32">
            <v>43.314100000000003</v>
          </cell>
          <cell r="K32">
            <v>36.915100000000002</v>
          </cell>
          <cell r="L32">
            <v>37.994500000000002</v>
          </cell>
          <cell r="M32">
            <v>33.335500000000003</v>
          </cell>
          <cell r="N32">
            <v>18.5975</v>
          </cell>
          <cell r="O32">
            <v>52.014400000000002</v>
          </cell>
          <cell r="P32">
            <v>52.014400000000002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</row>
        <row r="33">
          <cell r="C33">
            <v>37.606900000000003</v>
          </cell>
          <cell r="D33">
            <v>41.858499999999999</v>
          </cell>
          <cell r="E33">
            <v>37.356299999999997</v>
          </cell>
          <cell r="F33">
            <v>38.133699999999997</v>
          </cell>
          <cell r="G33">
            <v>29.8948</v>
          </cell>
          <cell r="H33">
            <v>33.2395</v>
          </cell>
          <cell r="I33">
            <v>37.607500000000002</v>
          </cell>
          <cell r="J33">
            <v>41.870800000000003</v>
          </cell>
          <cell r="K33">
            <v>37.356299999999997</v>
          </cell>
          <cell r="L33">
            <v>38.133699999999997</v>
          </cell>
          <cell r="M33">
            <v>29.8948</v>
          </cell>
          <cell r="N33">
            <v>33.2395</v>
          </cell>
          <cell r="O33">
            <v>21.450800000000001</v>
          </cell>
          <cell r="P33">
            <v>21.450800000000001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</row>
        <row r="34">
          <cell r="C34">
            <v>37.8566</v>
          </cell>
          <cell r="D34">
            <v>41.241599999999998</v>
          </cell>
          <cell r="E34">
            <v>37.675899999999999</v>
          </cell>
          <cell r="F34">
            <v>38.444600000000001</v>
          </cell>
          <cell r="G34">
            <v>33.9878</v>
          </cell>
          <cell r="H34">
            <v>28.145499999999998</v>
          </cell>
          <cell r="I34">
            <v>37.866799999999998</v>
          </cell>
          <cell r="J34">
            <v>41.467700000000001</v>
          </cell>
          <cell r="K34">
            <v>37.675899999999999</v>
          </cell>
          <cell r="L34">
            <v>38.444600000000001</v>
          </cell>
          <cell r="M34">
            <v>33.9878</v>
          </cell>
          <cell r="N34">
            <v>28.145499999999998</v>
          </cell>
          <cell r="O34">
            <v>7.4097</v>
          </cell>
          <cell r="P34">
            <v>7.4097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</row>
        <row r="35">
          <cell r="C35">
            <v>37.364800000000002</v>
          </cell>
          <cell r="D35">
            <v>41.506500000000003</v>
          </cell>
          <cell r="E35">
            <v>37.094799999999999</v>
          </cell>
          <cell r="F35">
            <v>37.6798</v>
          </cell>
          <cell r="G35">
            <v>28.524899999999999</v>
          </cell>
          <cell r="H35">
            <v>37.223999999999997</v>
          </cell>
          <cell r="I35">
            <v>37.417000000000002</v>
          </cell>
          <cell r="J35">
            <v>42.486600000000003</v>
          </cell>
          <cell r="K35">
            <v>37.094799999999999</v>
          </cell>
          <cell r="L35">
            <v>37.6798</v>
          </cell>
          <cell r="M35">
            <v>28.524899999999999</v>
          </cell>
          <cell r="N35">
            <v>37.223999999999997</v>
          </cell>
          <cell r="O35">
            <v>3.5059</v>
          </cell>
          <cell r="P35">
            <v>3.5059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</row>
        <row r="36">
          <cell r="C36">
            <v>38.702800000000003</v>
          </cell>
          <cell r="D36">
            <v>40.892299999999999</v>
          </cell>
          <cell r="E36">
            <v>38.622100000000003</v>
          </cell>
          <cell r="F36">
            <v>39.023299999999999</v>
          </cell>
          <cell r="G36">
            <v>23.103200000000001</v>
          </cell>
          <cell r="H36">
            <v>31.528500000000001</v>
          </cell>
          <cell r="I36">
            <v>38.806800000000003</v>
          </cell>
          <cell r="J36">
            <v>44.3613</v>
          </cell>
          <cell r="K36">
            <v>38.622100000000003</v>
          </cell>
          <cell r="L36">
            <v>39.023299999999999</v>
          </cell>
          <cell r="M36">
            <v>23.103200000000001</v>
          </cell>
          <cell r="N36">
            <v>31.528500000000001</v>
          </cell>
          <cell r="O36">
            <v>9.2316000000000003</v>
          </cell>
          <cell r="P36">
            <v>9.2316000000000003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</row>
        <row r="37">
          <cell r="C37">
            <v>36.569899999999997</v>
          </cell>
          <cell r="D37">
            <v>41.579000000000001</v>
          </cell>
          <cell r="E37">
            <v>36.353400000000001</v>
          </cell>
          <cell r="F37">
            <v>37.460099999999997</v>
          </cell>
          <cell r="G37">
            <v>29.523399999999999</v>
          </cell>
          <cell r="H37">
            <v>26.336200000000002</v>
          </cell>
          <cell r="I37">
            <v>36.569200000000002</v>
          </cell>
          <cell r="J37">
            <v>41.572699999999998</v>
          </cell>
          <cell r="K37">
            <v>36.353400000000001</v>
          </cell>
          <cell r="L37">
            <v>37.460099999999997</v>
          </cell>
          <cell r="M37">
            <v>29.523399999999999</v>
          </cell>
          <cell r="N37">
            <v>26.336200000000002</v>
          </cell>
          <cell r="O37">
            <v>44.614800000000002</v>
          </cell>
          <cell r="P37">
            <v>44.614800000000002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</row>
        <row r="38">
          <cell r="C38">
            <v>37.259099999999997</v>
          </cell>
          <cell r="D38">
            <v>39.307400000000001</v>
          </cell>
          <cell r="E38">
            <v>37.153500000000001</v>
          </cell>
          <cell r="F38">
            <v>37.7654</v>
          </cell>
          <cell r="G38">
            <v>32.360500000000002</v>
          </cell>
          <cell r="H38">
            <v>33.192100000000003</v>
          </cell>
          <cell r="I38">
            <v>37.255699999999997</v>
          </cell>
          <cell r="J38">
            <v>39.244900000000001</v>
          </cell>
          <cell r="K38">
            <v>37.153500000000001</v>
          </cell>
          <cell r="L38">
            <v>37.7654</v>
          </cell>
          <cell r="M38">
            <v>32.360500000000002</v>
          </cell>
          <cell r="N38">
            <v>33.192100000000003</v>
          </cell>
          <cell r="O38">
            <v>56.578200000000002</v>
          </cell>
          <cell r="P38">
            <v>56.578200000000002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</row>
        <row r="39">
          <cell r="C39">
            <v>37.623800000000003</v>
          </cell>
          <cell r="D39">
            <v>45.596299999999999</v>
          </cell>
          <cell r="E39">
            <v>37.238399999999999</v>
          </cell>
          <cell r="F39">
            <v>38.435299999999998</v>
          </cell>
          <cell r="G39">
            <v>36.470199999999998</v>
          </cell>
          <cell r="H39">
            <v>18.8918</v>
          </cell>
          <cell r="I39">
            <v>37.622100000000003</v>
          </cell>
          <cell r="J39">
            <v>45.576999999999998</v>
          </cell>
          <cell r="K39">
            <v>37.238399999999999</v>
          </cell>
          <cell r="L39">
            <v>38.435299999999998</v>
          </cell>
          <cell r="M39">
            <v>36.470199999999998</v>
          </cell>
          <cell r="N39">
            <v>18.8918</v>
          </cell>
          <cell r="O39">
            <v>54.252099999999999</v>
          </cell>
          <cell r="P39">
            <v>54.252099999999999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</row>
        <row r="40">
          <cell r="C40">
            <v>37.513599999999997</v>
          </cell>
          <cell r="D40">
            <v>41.150100000000002</v>
          </cell>
          <cell r="E40">
            <v>37.280900000000003</v>
          </cell>
          <cell r="F40">
            <v>38.130499999999998</v>
          </cell>
          <cell r="G40">
            <v>32.730899999999998</v>
          </cell>
          <cell r="H40">
            <v>29.178100000000001</v>
          </cell>
          <cell r="I40">
            <v>37.512099999999997</v>
          </cell>
          <cell r="J40">
            <v>41.132100000000001</v>
          </cell>
          <cell r="K40">
            <v>37.280900000000003</v>
          </cell>
          <cell r="L40">
            <v>38.130499999999998</v>
          </cell>
          <cell r="M40">
            <v>32.730899999999998</v>
          </cell>
          <cell r="N40">
            <v>29.178100000000001</v>
          </cell>
          <cell r="O40">
            <v>51.01</v>
          </cell>
          <cell r="P40">
            <v>51.01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С_dep"/>
    </sheetNames>
    <sheetDataSet>
      <sheetData sheetId="0">
        <row r="14">
          <cell r="C14">
            <v>8.7169717493135703</v>
          </cell>
          <cell r="D14">
            <v>5.2084031113084297</v>
          </cell>
          <cell r="E14">
            <v>8.8808152354942909</v>
          </cell>
          <cell r="F14">
            <v>4.8929342367673501</v>
          </cell>
          <cell r="G14">
            <v>0.60356496934799497</v>
          </cell>
          <cell r="H14">
            <v>9.7287940581205206</v>
          </cell>
          <cell r="I14">
            <v>5.2390115166095397</v>
          </cell>
          <cell r="J14">
            <v>9.9362947224574807</v>
          </cell>
          <cell r="K14">
            <v>10.309801838686701</v>
          </cell>
          <cell r="L14">
            <v>9.3687475214467799</v>
          </cell>
          <cell r="M14">
            <v>0.76363759149939703</v>
          </cell>
          <cell r="N14">
            <v>0.47821110863865701</v>
          </cell>
          <cell r="O14">
            <v>0.76971189263547901</v>
          </cell>
          <cell r="P14">
            <v>2.03416778078756</v>
          </cell>
          <cell r="Q14">
            <v>0.15684022892868299</v>
          </cell>
        </row>
        <row r="15">
          <cell r="C15" t="str">
            <v>—</v>
          </cell>
          <cell r="D15" t="str">
            <v>—</v>
          </cell>
          <cell r="E15" t="str">
            <v>—</v>
          </cell>
          <cell r="F15" t="str">
            <v>—</v>
          </cell>
          <cell r="G15" t="str">
            <v>—</v>
          </cell>
          <cell r="H15" t="str">
            <v>—</v>
          </cell>
          <cell r="I15" t="str">
            <v>—</v>
          </cell>
          <cell r="J15" t="str">
            <v>—</v>
          </cell>
          <cell r="K15" t="str">
            <v>—</v>
          </cell>
          <cell r="L15" t="str">
            <v>—</v>
          </cell>
          <cell r="M15" t="str">
            <v>—</v>
          </cell>
          <cell r="N15" t="str">
            <v>—</v>
          </cell>
          <cell r="O15" t="str">
            <v>—</v>
          </cell>
          <cell r="P15" t="str">
            <v>—</v>
          </cell>
          <cell r="Q15" t="str">
            <v>—</v>
          </cell>
        </row>
        <row r="17">
          <cell r="C17">
            <v>9.0906332359327795</v>
          </cell>
          <cell r="D17">
            <v>4.18013327538468</v>
          </cell>
          <cell r="E17">
            <v>9.2104929096178196</v>
          </cell>
          <cell r="F17">
            <v>7.5932922444910904</v>
          </cell>
          <cell r="G17">
            <v>0</v>
          </cell>
          <cell r="H17">
            <v>9.6712389038577804</v>
          </cell>
          <cell r="I17">
            <v>4.18013327538468</v>
          </cell>
          <cell r="J17">
            <v>9.8157171132690095</v>
          </cell>
          <cell r="K17">
            <v>7.9839098954143202</v>
          </cell>
          <cell r="L17">
            <v>0</v>
          </cell>
          <cell r="M17">
            <v>1.4464301430733399</v>
          </cell>
          <cell r="N17">
            <v>0</v>
          </cell>
          <cell r="O17">
            <v>1.4464270439881</v>
          </cell>
          <cell r="P17">
            <v>1.7</v>
          </cell>
          <cell r="Q17">
            <v>0</v>
          </cell>
        </row>
        <row r="18">
          <cell r="C18">
            <v>11.011962712369399</v>
          </cell>
          <cell r="D18">
            <v>10.349155520295101</v>
          </cell>
          <cell r="E18">
            <v>11.040068288898199</v>
          </cell>
          <cell r="F18">
            <v>8</v>
          </cell>
          <cell r="G18">
            <v>0</v>
          </cell>
          <cell r="H18">
            <v>11.2176559106576</v>
          </cell>
          <cell r="I18">
            <v>10.349155520295101</v>
          </cell>
          <cell r="J18">
            <v>11.255227701810201</v>
          </cell>
          <cell r="K18">
            <v>8</v>
          </cell>
          <cell r="L18">
            <v>0</v>
          </cell>
          <cell r="M18">
            <v>0.73581784549880302</v>
          </cell>
          <cell r="N18">
            <v>0</v>
          </cell>
          <cell r="O18">
            <v>0.73581784549880302</v>
          </cell>
          <cell r="P18">
            <v>0</v>
          </cell>
          <cell r="Q18">
            <v>0</v>
          </cell>
        </row>
        <row r="19">
          <cell r="C19">
            <v>9.6984483430407007</v>
          </cell>
          <cell r="D19">
            <v>5.1216015826182799</v>
          </cell>
          <cell r="E19">
            <v>9.8263378299760404</v>
          </cell>
          <cell r="F19">
            <v>10.9671186336692</v>
          </cell>
          <cell r="G19">
            <v>0</v>
          </cell>
          <cell r="H19">
            <v>11.2118270390084</v>
          </cell>
          <cell r="I19">
            <v>5.1326474047109301</v>
          </cell>
          <cell r="J19">
            <v>11.4128879077506</v>
          </cell>
          <cell r="K19">
            <v>10.9671186336692</v>
          </cell>
          <cell r="L19">
            <v>0</v>
          </cell>
          <cell r="M19">
            <v>1.1176646736346101</v>
          </cell>
          <cell r="N19">
            <v>1.00106243079754E-2</v>
          </cell>
          <cell r="O19">
            <v>1.1180990032453499</v>
          </cell>
          <cell r="P19">
            <v>0</v>
          </cell>
          <cell r="Q19">
            <v>0</v>
          </cell>
        </row>
        <row r="20">
          <cell r="C20">
            <v>8.2972528286540808</v>
          </cell>
          <cell r="D20">
            <v>0</v>
          </cell>
          <cell r="E20">
            <v>8.2973900074934104</v>
          </cell>
          <cell r="F20">
            <v>7.25</v>
          </cell>
          <cell r="G20">
            <v>0</v>
          </cell>
          <cell r="H20">
            <v>9.4282078612751707</v>
          </cell>
          <cell r="I20">
            <v>0</v>
          </cell>
          <cell r="J20">
            <v>9.4285373494199494</v>
          </cell>
          <cell r="K20">
            <v>7.25</v>
          </cell>
          <cell r="L20">
            <v>0</v>
          </cell>
          <cell r="M20">
            <v>0.99</v>
          </cell>
          <cell r="N20">
            <v>0</v>
          </cell>
          <cell r="O20">
            <v>0.99</v>
          </cell>
          <cell r="P20">
            <v>0</v>
          </cell>
          <cell r="Q20">
            <v>0</v>
          </cell>
        </row>
        <row r="21">
          <cell r="C21">
            <v>10.2301272689045</v>
          </cell>
          <cell r="D21">
            <v>4.4949109987706501</v>
          </cell>
          <cell r="E21">
            <v>10.339544016085</v>
          </cell>
          <cell r="F21">
            <v>0</v>
          </cell>
          <cell r="G21">
            <v>0</v>
          </cell>
          <cell r="H21">
            <v>10.7882408995467</v>
          </cell>
          <cell r="I21">
            <v>4.4949109987706501</v>
          </cell>
          <cell r="J21">
            <v>10.9161469011203</v>
          </cell>
          <cell r="K21">
            <v>0</v>
          </cell>
          <cell r="L21">
            <v>0</v>
          </cell>
          <cell r="M21">
            <v>1.5109759834782801</v>
          </cell>
          <cell r="N21">
            <v>0</v>
          </cell>
          <cell r="O21">
            <v>1.5109759834782801</v>
          </cell>
          <cell r="P21">
            <v>0</v>
          </cell>
          <cell r="Q21">
            <v>0</v>
          </cell>
        </row>
        <row r="22">
          <cell r="C22">
            <v>7.2689224480616002</v>
          </cell>
          <cell r="D22">
            <v>3.1359603392218598</v>
          </cell>
          <cell r="E22">
            <v>7.3326341770621397</v>
          </cell>
          <cell r="F22">
            <v>8</v>
          </cell>
          <cell r="G22">
            <v>0</v>
          </cell>
          <cell r="H22">
            <v>7.6863809859411898</v>
          </cell>
          <cell r="I22">
            <v>3.2576766082266202</v>
          </cell>
          <cell r="J22">
            <v>7.7559638772003696</v>
          </cell>
          <cell r="K22">
            <v>8</v>
          </cell>
          <cell r="L22">
            <v>0</v>
          </cell>
          <cell r="M22">
            <v>7.2924931513860397E-2</v>
          </cell>
          <cell r="N22">
            <v>0.05</v>
          </cell>
          <cell r="O22">
            <v>7.3168735551784894E-2</v>
          </cell>
          <cell r="P22">
            <v>0</v>
          </cell>
          <cell r="Q22">
            <v>0</v>
          </cell>
        </row>
        <row r="23">
          <cell r="C23">
            <v>9.5964890374019394</v>
          </cell>
          <cell r="D23">
            <v>3.9534985571527299</v>
          </cell>
          <cell r="E23">
            <v>9.7235503552472196</v>
          </cell>
          <cell r="F23">
            <v>7.9389086598666996</v>
          </cell>
          <cell r="G23">
            <v>15</v>
          </cell>
          <cell r="H23">
            <v>10.5964472521229</v>
          </cell>
          <cell r="I23">
            <v>3.9534985571527299</v>
          </cell>
          <cell r="J23">
            <v>10.762918339588399</v>
          </cell>
          <cell r="K23">
            <v>7.9389086598666996</v>
          </cell>
          <cell r="L23">
            <v>15</v>
          </cell>
          <cell r="M23">
            <v>0.28373129467491598</v>
          </cell>
          <cell r="N23">
            <v>0</v>
          </cell>
          <cell r="O23">
            <v>0.28373129467491598</v>
          </cell>
          <cell r="P23">
            <v>0</v>
          </cell>
          <cell r="Q23">
            <v>0</v>
          </cell>
        </row>
        <row r="24">
          <cell r="C24">
            <v>7.8937493536008301</v>
          </cell>
          <cell r="D24">
            <v>8.9359994832238598</v>
          </cell>
          <cell r="E24">
            <v>7.73197169498357</v>
          </cell>
          <cell r="F24">
            <v>9.30423043339181</v>
          </cell>
          <cell r="G24">
            <v>0</v>
          </cell>
          <cell r="H24">
            <v>9.6102148570486605</v>
          </cell>
          <cell r="I24">
            <v>8.9450263274296393</v>
          </cell>
          <cell r="J24">
            <v>9.7420561057985999</v>
          </cell>
          <cell r="K24">
            <v>9.30423043339181</v>
          </cell>
          <cell r="L24">
            <v>0</v>
          </cell>
          <cell r="M24">
            <v>0.63416624872599903</v>
          </cell>
          <cell r="N24">
            <v>0.1</v>
          </cell>
          <cell r="O24">
            <v>0.63454737840210795</v>
          </cell>
          <cell r="P24">
            <v>0</v>
          </cell>
          <cell r="Q24">
            <v>0</v>
          </cell>
        </row>
        <row r="25">
          <cell r="C25">
            <v>8.4158844288731398</v>
          </cell>
          <cell r="D25">
            <v>4.5425344768198697</v>
          </cell>
          <cell r="E25">
            <v>8.5854631116641098</v>
          </cell>
          <cell r="F25">
            <v>6.6019458859503297</v>
          </cell>
          <cell r="G25">
            <v>0.52211466020498698</v>
          </cell>
          <cell r="H25">
            <v>9.4233418632488792</v>
          </cell>
          <cell r="I25">
            <v>4.5788322882145502</v>
          </cell>
          <cell r="J25">
            <v>9.6305318455121292</v>
          </cell>
          <cell r="K25">
            <v>8.9432660429892898</v>
          </cell>
          <cell r="L25">
            <v>11.158920145694401</v>
          </cell>
          <cell r="M25">
            <v>0.693586256845935</v>
          </cell>
          <cell r="N25">
            <v>0.50480372425116904</v>
          </cell>
          <cell r="O25">
            <v>0.70621996669342202</v>
          </cell>
          <cell r="P25">
            <v>1.00066791761885</v>
          </cell>
          <cell r="Q25">
            <v>0.15727345754684899</v>
          </cell>
        </row>
        <row r="26">
          <cell r="C26">
            <v>4.7665996893758198</v>
          </cell>
          <cell r="D26">
            <v>5.4148926681729099</v>
          </cell>
          <cell r="E26">
            <v>4.6963883225999199</v>
          </cell>
          <cell r="F26">
            <v>7.25</v>
          </cell>
          <cell r="G26">
            <v>1E-3</v>
          </cell>
          <cell r="H26">
            <v>8.3830857143120898</v>
          </cell>
          <cell r="I26">
            <v>5.4148926681729099</v>
          </cell>
          <cell r="J26">
            <v>9.0694174505242806</v>
          </cell>
          <cell r="K26">
            <v>7.25</v>
          </cell>
          <cell r="L26">
            <v>0</v>
          </cell>
          <cell r="M26">
            <v>0.36937733296511499</v>
          </cell>
          <cell r="N26">
            <v>0</v>
          </cell>
          <cell r="O26">
            <v>0.370082050280928</v>
          </cell>
          <cell r="P26">
            <v>0</v>
          </cell>
          <cell r="Q26">
            <v>1E-3</v>
          </cell>
        </row>
        <row r="27">
          <cell r="C27">
            <v>0.12205625285569099</v>
          </cell>
          <cell r="D27">
            <v>0</v>
          </cell>
          <cell r="E27">
            <v>0.12205625285569099</v>
          </cell>
          <cell r="F27">
            <v>0</v>
          </cell>
          <cell r="G27">
            <v>0</v>
          </cell>
          <cell r="H27">
            <v>0.12205625285569099</v>
          </cell>
          <cell r="I27">
            <v>0</v>
          </cell>
          <cell r="J27">
            <v>0.12205625285569099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</row>
        <row r="28">
          <cell r="C28">
            <v>10.1942497959178</v>
          </cell>
          <cell r="D28">
            <v>8.9322842450473594</v>
          </cell>
          <cell r="E28">
            <v>10.460281050591</v>
          </cell>
          <cell r="F28">
            <v>1.54525668292848</v>
          </cell>
          <cell r="G28">
            <v>0</v>
          </cell>
          <cell r="H28">
            <v>10.743664932261</v>
          </cell>
          <cell r="I28">
            <v>8.9322842450473594</v>
          </cell>
          <cell r="J28">
            <v>11.1221109609747</v>
          </cell>
          <cell r="K28">
            <v>5.6181818181818199</v>
          </cell>
          <cell r="L28">
            <v>0</v>
          </cell>
          <cell r="M28">
            <v>0.85006452566485102</v>
          </cell>
          <cell r="N28">
            <v>0</v>
          </cell>
          <cell r="O28">
            <v>0.82863621018671096</v>
          </cell>
          <cell r="P28">
            <v>1.4731000000000001</v>
          </cell>
          <cell r="Q28">
            <v>0</v>
          </cell>
        </row>
        <row r="29">
          <cell r="C29">
            <v>8.0852467896820901</v>
          </cell>
          <cell r="D29">
            <v>4.5084756580079004</v>
          </cell>
          <cell r="E29">
            <v>8.7688998847833108</v>
          </cell>
          <cell r="F29">
            <v>9.0815101775515306</v>
          </cell>
          <cell r="G29">
            <v>0</v>
          </cell>
          <cell r="H29">
            <v>8.4792829793624591</v>
          </cell>
          <cell r="I29">
            <v>4.5084756580079004</v>
          </cell>
          <cell r="J29">
            <v>9.2866140061398497</v>
          </cell>
          <cell r="K29">
            <v>9.0815101775515306</v>
          </cell>
          <cell r="L29">
            <v>0</v>
          </cell>
          <cell r="M29">
            <v>0.59144560939204904</v>
          </cell>
          <cell r="N29">
            <v>0</v>
          </cell>
          <cell r="O29">
            <v>0.59144560939204904</v>
          </cell>
          <cell r="P29">
            <v>0</v>
          </cell>
          <cell r="Q29">
            <v>0</v>
          </cell>
        </row>
        <row r="30">
          <cell r="C30">
            <v>8.0257341188354605</v>
          </cell>
          <cell r="D30">
            <v>4.2960479808966197</v>
          </cell>
          <cell r="E30">
            <v>8.0899709634123003</v>
          </cell>
          <cell r="F30">
            <v>9.7259560906515592</v>
          </cell>
          <cell r="G30">
            <v>4</v>
          </cell>
          <cell r="H30">
            <v>9.7700831589766199</v>
          </cell>
          <cell r="I30">
            <v>4.2960479808966197</v>
          </cell>
          <cell r="J30">
            <v>9.8883384461362596</v>
          </cell>
          <cell r="K30">
            <v>9.7259560906515592</v>
          </cell>
          <cell r="L30">
            <v>4</v>
          </cell>
          <cell r="M30">
            <v>0.98030734797282804</v>
          </cell>
          <cell r="N30">
            <v>0</v>
          </cell>
          <cell r="O30">
            <v>0.98030734797282804</v>
          </cell>
          <cell r="P30">
            <v>0</v>
          </cell>
          <cell r="Q30">
            <v>0</v>
          </cell>
        </row>
        <row r="31">
          <cell r="C31">
            <v>11.517458588185001</v>
          </cell>
          <cell r="D31">
            <v>3.6482186057580201</v>
          </cell>
          <cell r="E31">
            <v>11.697570137487199</v>
          </cell>
          <cell r="F31">
            <v>3.68061310638927</v>
          </cell>
          <cell r="G31">
            <v>0</v>
          </cell>
          <cell r="H31">
            <v>11.7137361007754</v>
          </cell>
          <cell r="I31">
            <v>3.6482186057580201</v>
          </cell>
          <cell r="J31">
            <v>11.8396489566342</v>
          </cell>
          <cell r="K31">
            <v>10.1828432432432</v>
          </cell>
          <cell r="L31">
            <v>0</v>
          </cell>
          <cell r="M31">
            <v>1.3022641925201299</v>
          </cell>
          <cell r="N31">
            <v>0</v>
          </cell>
          <cell r="O31">
            <v>0.62458301797004201</v>
          </cell>
          <cell r="P31">
            <v>2.6</v>
          </cell>
          <cell r="Q31">
            <v>0</v>
          </cell>
        </row>
        <row r="32">
          <cell r="C32">
            <v>8.0062146447233307</v>
          </cell>
          <cell r="D32">
            <v>8.9726040603164208</v>
          </cell>
          <cell r="E32">
            <v>7.9182342979082101</v>
          </cell>
          <cell r="F32">
            <v>1.7</v>
          </cell>
          <cell r="G32">
            <v>0</v>
          </cell>
          <cell r="H32">
            <v>8.5410439102157092</v>
          </cell>
          <cell r="I32">
            <v>8.9726040603164208</v>
          </cell>
          <cell r="J32">
            <v>8.4985771274168407</v>
          </cell>
          <cell r="K32">
            <v>0</v>
          </cell>
          <cell r="L32">
            <v>0</v>
          </cell>
          <cell r="M32">
            <v>0.615591784486203</v>
          </cell>
          <cell r="N32">
            <v>0</v>
          </cell>
          <cell r="O32">
            <v>0.61532424499328098</v>
          </cell>
          <cell r="P32">
            <v>1.7</v>
          </cell>
          <cell r="Q32">
            <v>0</v>
          </cell>
        </row>
        <row r="33">
          <cell r="C33">
            <v>7.5259831127147896</v>
          </cell>
          <cell r="D33">
            <v>4.7544904784258799</v>
          </cell>
          <cell r="E33">
            <v>7.70556096796372</v>
          </cell>
          <cell r="F33">
            <v>3.25</v>
          </cell>
          <cell r="G33">
            <v>0</v>
          </cell>
          <cell r="H33">
            <v>9.4748293991059302</v>
          </cell>
          <cell r="I33">
            <v>4.7544904784258799</v>
          </cell>
          <cell r="J33">
            <v>9.8434733410383704</v>
          </cell>
          <cell r="K33">
            <v>0</v>
          </cell>
          <cell r="L33">
            <v>0</v>
          </cell>
          <cell r="M33">
            <v>0.87691668496979003</v>
          </cell>
          <cell r="N33">
            <v>0</v>
          </cell>
          <cell r="O33">
            <v>0.84293229705961803</v>
          </cell>
          <cell r="P33">
            <v>3.25</v>
          </cell>
          <cell r="Q33">
            <v>0</v>
          </cell>
        </row>
        <row r="34">
          <cell r="C34">
            <v>10.150916368555601</v>
          </cell>
          <cell r="D34">
            <v>8.7980376572876899</v>
          </cell>
          <cell r="E34">
            <v>10.4157007927256</v>
          </cell>
          <cell r="F34">
            <v>9.9318009984201208</v>
          </cell>
          <cell r="G34">
            <v>0</v>
          </cell>
          <cell r="H34">
            <v>10.334228130222399</v>
          </cell>
          <cell r="I34">
            <v>8.7980376572876899</v>
          </cell>
          <cell r="J34">
            <v>10.647301796194</v>
          </cell>
          <cell r="K34">
            <v>9.9318009984201208</v>
          </cell>
          <cell r="L34">
            <v>0</v>
          </cell>
          <cell r="M34">
            <v>0.988467894878996</v>
          </cell>
          <cell r="N34">
            <v>0</v>
          </cell>
          <cell r="O34">
            <v>0.988467894878996</v>
          </cell>
          <cell r="P34">
            <v>0</v>
          </cell>
          <cell r="Q34">
            <v>0</v>
          </cell>
        </row>
        <row r="35">
          <cell r="C35">
            <v>10.180992895218299</v>
          </cell>
          <cell r="D35">
            <v>4.7058323318657802</v>
          </cell>
          <cell r="E35">
            <v>10.603158451707801</v>
          </cell>
          <cell r="F35">
            <v>1.69999743828503</v>
          </cell>
          <cell r="G35">
            <v>0</v>
          </cell>
          <cell r="H35">
            <v>10.486785795785099</v>
          </cell>
          <cell r="I35">
            <v>4.7319703821437704</v>
          </cell>
          <cell r="J35">
            <v>10.872854692925699</v>
          </cell>
          <cell r="K35">
            <v>12.7740932642487</v>
          </cell>
          <cell r="L35">
            <v>0</v>
          </cell>
          <cell r="M35">
            <v>0.71461454435402405</v>
          </cell>
          <cell r="N35">
            <v>1.67267317604213E-2</v>
          </cell>
          <cell r="O35">
            <v>0.499338289163479</v>
          </cell>
          <cell r="P35">
            <v>1.5254748801190801</v>
          </cell>
          <cell r="Q35">
            <v>0</v>
          </cell>
        </row>
        <row r="36">
          <cell r="C36">
            <v>8.2125143749506009</v>
          </cell>
          <cell r="D36">
            <v>3.6737397434790302</v>
          </cell>
          <cell r="E36">
            <v>8.5493178189897101</v>
          </cell>
          <cell r="F36">
            <v>9</v>
          </cell>
          <cell r="G36">
            <v>0</v>
          </cell>
          <cell r="H36">
            <v>8.2484521266775008</v>
          </cell>
          <cell r="I36">
            <v>3.6737397434790302</v>
          </cell>
          <cell r="J36">
            <v>8.5897363091710606</v>
          </cell>
          <cell r="K36">
            <v>9</v>
          </cell>
          <cell r="L36">
            <v>0</v>
          </cell>
          <cell r="M36">
            <v>0.56823971166845899</v>
          </cell>
          <cell r="N36">
            <v>0</v>
          </cell>
          <cell r="O36">
            <v>0.56823971166845899</v>
          </cell>
          <cell r="P36">
            <v>0</v>
          </cell>
          <cell r="Q36">
            <v>0</v>
          </cell>
        </row>
        <row r="37">
          <cell r="C37">
            <v>9.0108140065102393</v>
          </cell>
          <cell r="D37">
            <v>3.7318503498297999</v>
          </cell>
          <cell r="E37">
            <v>9.1820596369287006</v>
          </cell>
          <cell r="F37">
            <v>7.4512195121951201</v>
          </cell>
          <cell r="G37">
            <v>0</v>
          </cell>
          <cell r="H37">
            <v>9.0956346905555208</v>
          </cell>
          <cell r="I37">
            <v>3.7318503498297999</v>
          </cell>
          <cell r="J37">
            <v>9.2716023117353892</v>
          </cell>
          <cell r="K37">
            <v>7.4512195121951201</v>
          </cell>
          <cell r="L37">
            <v>0</v>
          </cell>
          <cell r="M37">
            <v>1.1933930513554101</v>
          </cell>
          <cell r="N37">
            <v>0</v>
          </cell>
          <cell r="O37">
            <v>1.1933930513554101</v>
          </cell>
          <cell r="P37">
            <v>0</v>
          </cell>
          <cell r="Q37">
            <v>0</v>
          </cell>
        </row>
        <row r="38">
          <cell r="C38">
            <v>8.7940483457431604</v>
          </cell>
          <cell r="D38">
            <v>3.7519537721803902</v>
          </cell>
          <cell r="E38">
            <v>8.8981167689045702</v>
          </cell>
          <cell r="F38">
            <v>13.587633071722699</v>
          </cell>
          <cell r="G38">
            <v>0</v>
          </cell>
          <cell r="H38">
            <v>9.8847324515150401</v>
          </cell>
          <cell r="I38">
            <v>3.7519537721803902</v>
          </cell>
          <cell r="J38">
            <v>10.037196435524899</v>
          </cell>
          <cell r="K38">
            <v>13.587633071722699</v>
          </cell>
          <cell r="L38">
            <v>0</v>
          </cell>
          <cell r="M38">
            <v>1.5697373294936801</v>
          </cell>
          <cell r="N38">
            <v>0</v>
          </cell>
          <cell r="O38">
            <v>1.5697373294936801</v>
          </cell>
          <cell r="P38">
            <v>0</v>
          </cell>
          <cell r="Q38">
            <v>0</v>
          </cell>
        </row>
        <row r="39">
          <cell r="C39">
            <v>7.0469891556966697</v>
          </cell>
          <cell r="D39">
            <v>2.1421116133188098</v>
          </cell>
          <cell r="E39">
            <v>7.4027286960321197</v>
          </cell>
          <cell r="F39">
            <v>0</v>
          </cell>
          <cell r="G39">
            <v>0</v>
          </cell>
          <cell r="H39">
            <v>8.6234107656820704</v>
          </cell>
          <cell r="I39">
            <v>2.1421116133188098</v>
          </cell>
          <cell r="J39">
            <v>9.2195284683725909</v>
          </cell>
          <cell r="K39">
            <v>0</v>
          </cell>
          <cell r="L39">
            <v>0</v>
          </cell>
          <cell r="M39">
            <v>0.62707451411377602</v>
          </cell>
          <cell r="N39">
            <v>0</v>
          </cell>
          <cell r="O39">
            <v>0.62707451411377602</v>
          </cell>
          <cell r="P39">
            <v>0</v>
          </cell>
          <cell r="Q39">
            <v>0</v>
          </cell>
        </row>
        <row r="40">
          <cell r="C40">
            <v>8.1763608979915894</v>
          </cell>
          <cell r="D40">
            <v>4.7633601687475</v>
          </cell>
          <cell r="E40">
            <v>8.5182268356199309</v>
          </cell>
          <cell r="F40">
            <v>3</v>
          </cell>
          <cell r="G40">
            <v>10</v>
          </cell>
          <cell r="H40">
            <v>8.5219522897646307</v>
          </cell>
          <cell r="I40">
            <v>4.7633601687475</v>
          </cell>
          <cell r="J40">
            <v>8.9080743268241598</v>
          </cell>
          <cell r="K40">
            <v>0</v>
          </cell>
          <cell r="L40">
            <v>10</v>
          </cell>
          <cell r="M40">
            <v>0.86233092711051595</v>
          </cell>
          <cell r="N40">
            <v>0</v>
          </cell>
          <cell r="O40">
            <v>0.77892263759442903</v>
          </cell>
          <cell r="P40">
            <v>3</v>
          </cell>
          <cell r="Q40">
            <v>0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Г_dep"/>
    </sheetNames>
    <sheetDataSet>
      <sheetData sheetId="0">
        <row r="14">
          <cell r="C14">
            <v>7.9698136840036504</v>
          </cell>
          <cell r="D14">
            <v>2.4189972755975</v>
          </cell>
          <cell r="E14">
            <v>9.1578698896374799</v>
          </cell>
          <cell r="F14">
            <v>9.6888709214970401</v>
          </cell>
          <cell r="G14">
            <v>11.4556416715873</v>
          </cell>
          <cell r="H14">
            <v>10.5898752785501</v>
          </cell>
          <cell r="I14">
            <v>2.9481660341201201</v>
          </cell>
          <cell r="J14">
            <v>12.905769766950201</v>
          </cell>
          <cell r="K14">
            <v>12.0415098833311</v>
          </cell>
          <cell r="L14">
            <v>13.868088435696</v>
          </cell>
          <cell r="M14">
            <v>1.0124843883249299</v>
          </cell>
          <cell r="N14">
            <v>1.20019069572295E-2</v>
          </cell>
          <cell r="O14">
            <v>1.15123721780295</v>
          </cell>
          <cell r="P14">
            <v>1.21322897210111</v>
          </cell>
          <cell r="Q14">
            <v>1.2687323899930401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7">
          <cell r="C17">
            <v>10.1242786498669</v>
          </cell>
          <cell r="D17">
            <v>3.8460090495024701</v>
          </cell>
          <cell r="E17">
            <v>10.4649845283129</v>
          </cell>
          <cell r="F17">
            <v>10.1672363654577</v>
          </cell>
          <cell r="G17">
            <v>11.644145679118299</v>
          </cell>
          <cell r="H17">
            <v>12.229061340478401</v>
          </cell>
          <cell r="I17">
            <v>4.7894766349022904</v>
          </cell>
          <cell r="J17">
            <v>12.6228887026154</v>
          </cell>
          <cell r="K17">
            <v>12.2376987918138</v>
          </cell>
          <cell r="L17">
            <v>14.2735903465818</v>
          </cell>
          <cell r="M17">
            <v>1.0959328497196399</v>
          </cell>
          <cell r="N17">
            <v>1.25881726344886E-2</v>
          </cell>
          <cell r="O17">
            <v>1.1425891115981199</v>
          </cell>
          <cell r="P17">
            <v>1.1618748398977199</v>
          </cell>
          <cell r="Q17">
            <v>1.37909890641709</v>
          </cell>
        </row>
        <row r="18">
          <cell r="C18">
            <v>10.044718551504699</v>
          </cell>
          <cell r="D18">
            <v>4.0174027084255801</v>
          </cell>
          <cell r="E18">
            <v>10.3755327650921</v>
          </cell>
          <cell r="F18">
            <v>10.471407948021801</v>
          </cell>
          <cell r="G18">
            <v>11.531853995086401</v>
          </cell>
          <cell r="H18">
            <v>12.4380823901438</v>
          </cell>
          <cell r="I18">
            <v>4.6014160449603496</v>
          </cell>
          <cell r="J18">
            <v>13.3394915469962</v>
          </cell>
          <cell r="K18">
            <v>12.064844276284299</v>
          </cell>
          <cell r="L18">
            <v>14.446389297649199</v>
          </cell>
          <cell r="M18">
            <v>1.2376139714166099</v>
          </cell>
          <cell r="N18">
            <v>2.3838285583935699E-2</v>
          </cell>
          <cell r="O18">
            <v>1.3280162671334901</v>
          </cell>
          <cell r="P18">
            <v>1.0414129598216599</v>
          </cell>
          <cell r="Q18">
            <v>1.44566684043941</v>
          </cell>
        </row>
        <row r="19">
          <cell r="C19">
            <v>9.3350253876680807</v>
          </cell>
          <cell r="D19">
            <v>3.6359421318083598</v>
          </cell>
          <cell r="E19">
            <v>10.0875023525389</v>
          </cell>
          <cell r="F19">
            <v>9.3193763462603396</v>
          </cell>
          <cell r="G19">
            <v>10.822496719857099</v>
          </cell>
          <cell r="H19">
            <v>12.229853582750399</v>
          </cell>
          <cell r="I19">
            <v>4.8705389343058201</v>
          </cell>
          <cell r="J19">
            <v>13.4695264500406</v>
          </cell>
          <cell r="K19">
            <v>11.6459522719297</v>
          </cell>
          <cell r="L19">
            <v>13.9338775043369</v>
          </cell>
          <cell r="M19">
            <v>0.91765725167991097</v>
          </cell>
          <cell r="N19">
            <v>1.4449105430598101E-2</v>
          </cell>
          <cell r="O19">
            <v>1.04296528880087</v>
          </cell>
          <cell r="P19">
            <v>0.79625464893710096</v>
          </cell>
          <cell r="Q19">
            <v>1.3880387276510899</v>
          </cell>
        </row>
        <row r="20">
          <cell r="C20">
            <v>9.8900698834267295</v>
          </cell>
          <cell r="D20">
            <v>3.0274108747053501</v>
          </cell>
          <cell r="E20">
            <v>10.191444180330601</v>
          </cell>
          <cell r="F20">
            <v>10.546661780379701</v>
          </cell>
          <cell r="G20">
            <v>12.2827738653274</v>
          </cell>
          <cell r="H20">
            <v>11.743551667461899</v>
          </cell>
          <cell r="I20">
            <v>5.00497623041701</v>
          </cell>
          <cell r="J20">
            <v>12.398225647249999</v>
          </cell>
          <cell r="K20">
            <v>11.193527965756299</v>
          </cell>
          <cell r="L20">
            <v>13.841135413146599</v>
          </cell>
          <cell r="M20">
            <v>0.95880627493475901</v>
          </cell>
          <cell r="N20">
            <v>1.2631772535518501E-2</v>
          </cell>
          <cell r="O20">
            <v>1.23960179081759</v>
          </cell>
          <cell r="P20">
            <v>0.72074561383465996</v>
          </cell>
          <cell r="Q20">
            <v>0.73152488571020102</v>
          </cell>
        </row>
        <row r="21">
          <cell r="C21">
            <v>9.7995211863346796</v>
          </cell>
          <cell r="D21">
            <v>3.6764553903057502</v>
          </cell>
          <cell r="E21">
            <v>9.9589539440826194</v>
          </cell>
          <cell r="F21">
            <v>10.370617110246</v>
          </cell>
          <cell r="G21">
            <v>12.179673655780199</v>
          </cell>
          <cell r="H21">
            <v>11.917582512269901</v>
          </cell>
          <cell r="I21">
            <v>4.9223156619987698</v>
          </cell>
          <cell r="J21">
            <v>12.373891923121199</v>
          </cell>
          <cell r="K21">
            <v>11.620015882695901</v>
          </cell>
          <cell r="L21">
            <v>14.2455373408126</v>
          </cell>
          <cell r="M21">
            <v>1.0810755631745601</v>
          </cell>
          <cell r="N21">
            <v>1.29232609389986E-2</v>
          </cell>
          <cell r="O21">
            <v>1.2464036899875901</v>
          </cell>
          <cell r="P21">
            <v>0.544049451453128</v>
          </cell>
          <cell r="Q21">
            <v>1.1721694652641801</v>
          </cell>
        </row>
        <row r="22">
          <cell r="C22">
            <v>10.3382879849862</v>
          </cell>
          <cell r="D22">
            <v>3.0994391592209398</v>
          </cell>
          <cell r="E22">
            <v>10.762175043614301</v>
          </cell>
          <cell r="F22">
            <v>10.883389289812699</v>
          </cell>
          <cell r="G22">
            <v>10.224521306213701</v>
          </cell>
          <cell r="H22">
            <v>12.5641476774385</v>
          </cell>
          <cell r="I22">
            <v>4.0086133428329802</v>
          </cell>
          <cell r="J22">
            <v>13.2038239379483</v>
          </cell>
          <cell r="K22">
            <v>12.4603465098971</v>
          </cell>
          <cell r="L22">
            <v>13.435275285296701</v>
          </cell>
          <cell r="M22">
            <v>1.1212486192189099</v>
          </cell>
          <cell r="N22">
            <v>2.6557728433174801E-2</v>
          </cell>
          <cell r="O22">
            <v>1.15841832411684</v>
          </cell>
          <cell r="P22">
            <v>1.2809645215227501</v>
          </cell>
          <cell r="Q22">
            <v>1.28010371802992</v>
          </cell>
        </row>
        <row r="23">
          <cell r="C23">
            <v>8.9447639631766496</v>
          </cell>
          <cell r="D23">
            <v>3.2024052985240199</v>
          </cell>
          <cell r="E23">
            <v>9.7789217941496407</v>
          </cell>
          <cell r="F23">
            <v>10.630854437944199</v>
          </cell>
          <cell r="G23">
            <v>11.965664044674901</v>
          </cell>
          <cell r="H23">
            <v>11.933942645952399</v>
          </cell>
          <cell r="I23">
            <v>4.8997298989784204</v>
          </cell>
          <cell r="J23">
            <v>13.2363347343206</v>
          </cell>
          <cell r="K23">
            <v>12.705299616566499</v>
          </cell>
          <cell r="L23">
            <v>14.074363027626999</v>
          </cell>
          <cell r="M23">
            <v>0.97818894890226105</v>
          </cell>
          <cell r="N23">
            <v>1.1127979821587799E-2</v>
          </cell>
          <cell r="O23">
            <v>1.24481811551199</v>
          </cell>
          <cell r="P23">
            <v>1.28818352421492</v>
          </cell>
          <cell r="Q23">
            <v>1.0747320724642799</v>
          </cell>
        </row>
        <row r="24">
          <cell r="C24">
            <v>9.5146249411781501</v>
          </cell>
          <cell r="D24">
            <v>3.9720097257850799</v>
          </cell>
          <cell r="E24">
            <v>9.5849161114681802</v>
          </cell>
          <cell r="F24">
            <v>10.7980698828854</v>
          </cell>
          <cell r="G24">
            <v>11.132466993528499</v>
          </cell>
          <cell r="H24">
            <v>12.297577542032499</v>
          </cell>
          <cell r="I24">
            <v>4.9807803821252303</v>
          </cell>
          <cell r="J24">
            <v>13.066569785563701</v>
          </cell>
          <cell r="K24">
            <v>12.292560612968</v>
          </cell>
          <cell r="L24">
            <v>14.459344894600701</v>
          </cell>
          <cell r="M24">
            <v>1.24138802959051</v>
          </cell>
          <cell r="N24">
            <v>2.61412718094583E-2</v>
          </cell>
          <cell r="O24">
            <v>1.3279320899776399</v>
          </cell>
          <cell r="P24">
            <v>1.2971900853374301</v>
          </cell>
          <cell r="Q24">
            <v>1.2185368479512499</v>
          </cell>
        </row>
        <row r="25">
          <cell r="C25">
            <v>6.3629579468034301</v>
          </cell>
          <cell r="D25">
            <v>2.0672743573208501</v>
          </cell>
          <cell r="E25">
            <v>8.3389907457973802</v>
          </cell>
          <cell r="F25">
            <v>8.9548269023214502</v>
          </cell>
          <cell r="G25">
            <v>12.916179322531899</v>
          </cell>
          <cell r="H25">
            <v>8.6719158589920102</v>
          </cell>
          <cell r="I25">
            <v>2.4327592908590399</v>
          </cell>
          <cell r="J25">
            <v>12.7693305058456</v>
          </cell>
          <cell r="K25">
            <v>12.616792866960401</v>
          </cell>
          <cell r="L25">
            <v>14.704559319577999</v>
          </cell>
          <cell r="M25">
            <v>0.96623524347874401</v>
          </cell>
          <cell r="N25">
            <v>1.06975554663896E-2</v>
          </cell>
          <cell r="O25">
            <v>1.1244234959562001</v>
          </cell>
          <cell r="P25">
            <v>1.42937861216863</v>
          </cell>
          <cell r="Q25">
            <v>1.1626838271537501</v>
          </cell>
        </row>
        <row r="26">
          <cell r="C26">
            <v>9.8215305253092993</v>
          </cell>
          <cell r="D26">
            <v>3.8382709181551302</v>
          </cell>
          <cell r="E26">
            <v>10.081791219386799</v>
          </cell>
          <cell r="F26">
            <v>9.8663268795083301</v>
          </cell>
          <cell r="G26">
            <v>12.419808619832301</v>
          </cell>
          <cell r="H26">
            <v>12.0123422049552</v>
          </cell>
          <cell r="I26">
            <v>4.3303727173006301</v>
          </cell>
          <cell r="J26">
            <v>12.6143228336713</v>
          </cell>
          <cell r="K26">
            <v>11.7342987935751</v>
          </cell>
          <cell r="L26">
            <v>14.5478199214601</v>
          </cell>
          <cell r="M26">
            <v>1.3664657740339701</v>
          </cell>
          <cell r="N26">
            <v>2.6668863384375501E-2</v>
          </cell>
          <cell r="O26">
            <v>1.31264469758659</v>
          </cell>
          <cell r="P26">
            <v>1.8089411303654599</v>
          </cell>
          <cell r="Q26">
            <v>1.06372300104063</v>
          </cell>
        </row>
        <row r="27">
          <cell r="C27">
            <v>10.5504709507798</v>
          </cell>
          <cell r="D27">
            <v>1.77047388215982</v>
          </cell>
          <cell r="E27">
            <v>10.386775409213101</v>
          </cell>
          <cell r="F27">
            <v>10.714240783289</v>
          </cell>
          <cell r="G27">
            <v>12.1409172824881</v>
          </cell>
          <cell r="H27">
            <v>11.4883204098614</v>
          </cell>
          <cell r="I27">
            <v>1.77047388215982</v>
          </cell>
          <cell r="J27">
            <v>11.981712968784301</v>
          </cell>
          <cell r="K27">
            <v>10.8332772320744</v>
          </cell>
          <cell r="L27">
            <v>15.191529099121899</v>
          </cell>
          <cell r="M27">
            <v>1.0635668286821101</v>
          </cell>
          <cell r="N27">
            <v>0</v>
          </cell>
          <cell r="O27">
            <v>1.1233172779701801</v>
          </cell>
          <cell r="P27">
            <v>0.64781465094069102</v>
          </cell>
          <cell r="Q27">
            <v>3.9321899201077003E-2</v>
          </cell>
        </row>
        <row r="28">
          <cell r="C28">
            <v>8.7742494677744105</v>
          </cell>
          <cell r="D28">
            <v>3.3737354226290699</v>
          </cell>
          <cell r="E28">
            <v>8.8742561869972807</v>
          </cell>
          <cell r="F28">
            <v>10.8574724731606</v>
          </cell>
          <cell r="G28">
            <v>12.4493022585673</v>
          </cell>
          <cell r="H28">
            <v>11.6807130327064</v>
          </cell>
          <cell r="I28">
            <v>4.6962659748190196</v>
          </cell>
          <cell r="J28">
            <v>12.279568221361</v>
          </cell>
          <cell r="K28">
            <v>12.5567813722356</v>
          </cell>
          <cell r="L28">
            <v>14.205625097852501</v>
          </cell>
          <cell r="M28">
            <v>1.0554798644397601</v>
          </cell>
          <cell r="N28">
            <v>1.1909072613791601E-2</v>
          </cell>
          <cell r="O28">
            <v>1.14796372869555</v>
          </cell>
          <cell r="P28">
            <v>1.3296171304168101</v>
          </cell>
          <cell r="Q28">
            <v>1.20679899122323</v>
          </cell>
        </row>
        <row r="29">
          <cell r="C29">
            <v>10.226066267787999</v>
          </cell>
          <cell r="D29">
            <v>2.9430406379715</v>
          </cell>
          <cell r="E29">
            <v>10.6086833593272</v>
          </cell>
          <cell r="F29">
            <v>10.6253931343249</v>
          </cell>
          <cell r="G29">
            <v>13.2271148404635</v>
          </cell>
          <cell r="H29">
            <v>12.4744691000749</v>
          </cell>
          <cell r="I29">
            <v>4.8586303976218597</v>
          </cell>
          <cell r="J29">
            <v>13.107466631041</v>
          </cell>
          <cell r="K29">
            <v>11.6729513937526</v>
          </cell>
          <cell r="L29">
            <v>14.274305746441</v>
          </cell>
          <cell r="M29">
            <v>1.05100766254422</v>
          </cell>
          <cell r="N29">
            <v>1.00944236932866E-2</v>
          </cell>
          <cell r="O29">
            <v>1.2412670911419701</v>
          </cell>
          <cell r="P29">
            <v>1.0282192995967201</v>
          </cell>
          <cell r="Q29">
            <v>0.69235704031211998</v>
          </cell>
        </row>
        <row r="30">
          <cell r="C30">
            <v>7.6065367194109603</v>
          </cell>
          <cell r="D30">
            <v>2.9796914217411299</v>
          </cell>
          <cell r="E30">
            <v>7.9992057337363702</v>
          </cell>
          <cell r="F30">
            <v>9.0871436367189098</v>
          </cell>
          <cell r="G30">
            <v>9.3406416403269592</v>
          </cell>
          <cell r="H30">
            <v>12.1341710654638</v>
          </cell>
          <cell r="I30">
            <v>4.5522804979713198</v>
          </cell>
          <cell r="J30">
            <v>13.5307659571539</v>
          </cell>
          <cell r="K30">
            <v>11.8355486222033</v>
          </cell>
          <cell r="L30">
            <v>13.7532005557734</v>
          </cell>
          <cell r="M30">
            <v>1.1426054506294201</v>
          </cell>
          <cell r="N30">
            <v>1.34525596228023E-2</v>
          </cell>
          <cell r="O30">
            <v>1.2210133976173101</v>
          </cell>
          <cell r="P30">
            <v>1.6595977587656501</v>
          </cell>
          <cell r="Q30">
            <v>1.20622901303722</v>
          </cell>
        </row>
        <row r="31">
          <cell r="C31">
            <v>9.6680458164826195</v>
          </cell>
          <cell r="D31">
            <v>3.9054375174167402</v>
          </cell>
          <cell r="E31">
            <v>10.670697468517</v>
          </cell>
          <cell r="F31">
            <v>9.0069007719689296</v>
          </cell>
          <cell r="G31">
            <v>9.1309630421675898</v>
          </cell>
          <cell r="H31">
            <v>11.823200500725701</v>
          </cell>
          <cell r="I31">
            <v>4.8625563081992604</v>
          </cell>
          <cell r="J31">
            <v>12.9031106426017</v>
          </cell>
          <cell r="K31">
            <v>11.759342737305801</v>
          </cell>
          <cell r="L31">
            <v>10.3576140001071</v>
          </cell>
          <cell r="M31">
            <v>0.91640647117360097</v>
          </cell>
          <cell r="N31">
            <v>1.28419236842797E-2</v>
          </cell>
          <cell r="O31">
            <v>1.01264722384527</v>
          </cell>
          <cell r="P31">
            <v>0.92083922665867901</v>
          </cell>
          <cell r="Q31">
            <v>1.29700257074519</v>
          </cell>
        </row>
        <row r="32">
          <cell r="C32">
            <v>9.9087699734782504</v>
          </cell>
          <cell r="D32">
            <v>2.91563467935265</v>
          </cell>
          <cell r="E32">
            <v>10.2905729788302</v>
          </cell>
          <cell r="F32">
            <v>9.8772590868077703</v>
          </cell>
          <cell r="G32">
            <v>12.870249864103201</v>
          </cell>
          <cell r="H32">
            <v>12.3980455679567</v>
          </cell>
          <cell r="I32">
            <v>4.6917638286188899</v>
          </cell>
          <cell r="J32">
            <v>12.947562974243001</v>
          </cell>
          <cell r="K32">
            <v>11.6724129111927</v>
          </cell>
          <cell r="L32">
            <v>14.6072143057382</v>
          </cell>
          <cell r="M32">
            <v>0.987592003232171</v>
          </cell>
          <cell r="N32">
            <v>3.8848524284697997E-2</v>
          </cell>
          <cell r="O32">
            <v>1.09265996876091</v>
          </cell>
          <cell r="P32">
            <v>1.0580854519710401</v>
          </cell>
          <cell r="Q32">
            <v>1.1956760324439899</v>
          </cell>
        </row>
        <row r="33">
          <cell r="C33">
            <v>9.6714270270774296</v>
          </cell>
          <cell r="D33">
            <v>3.1186098763479002</v>
          </cell>
          <cell r="E33">
            <v>9.8430301700795901</v>
          </cell>
          <cell r="F33">
            <v>10.225195153182399</v>
          </cell>
          <cell r="G33">
            <v>12.182389291019801</v>
          </cell>
          <cell r="H33">
            <v>12.6343400566635</v>
          </cell>
          <cell r="I33">
            <v>5.0192021896732202</v>
          </cell>
          <cell r="J33">
            <v>13.117032230980699</v>
          </cell>
          <cell r="K33">
            <v>12.194042715833101</v>
          </cell>
          <cell r="L33">
            <v>14.3548453943309</v>
          </cell>
          <cell r="M33">
            <v>1.0977247732643001</v>
          </cell>
          <cell r="N33">
            <v>1.6137381897752299E-2</v>
          </cell>
          <cell r="O33">
            <v>1.2029961987564299</v>
          </cell>
          <cell r="P33">
            <v>1.09649875491861</v>
          </cell>
          <cell r="Q33">
            <v>1.2915240893984801</v>
          </cell>
        </row>
        <row r="34">
          <cell r="C34">
            <v>9.6321119916993805</v>
          </cell>
          <cell r="D34">
            <v>4.5018114513623404</v>
          </cell>
          <cell r="E34">
            <v>9.8941291554740793</v>
          </cell>
          <cell r="F34">
            <v>10.419701552514701</v>
          </cell>
          <cell r="G34">
            <v>11.173818274254</v>
          </cell>
          <cell r="H34">
            <v>12.2725595141137</v>
          </cell>
          <cell r="I34">
            <v>5.1068234188479904</v>
          </cell>
          <cell r="J34">
            <v>13.3187424688329</v>
          </cell>
          <cell r="K34">
            <v>11.8799595059421</v>
          </cell>
          <cell r="L34">
            <v>14.263456762468101</v>
          </cell>
          <cell r="M34">
            <v>1.1893858999189</v>
          </cell>
          <cell r="N34">
            <v>1.0426819098220901E-2</v>
          </cell>
          <cell r="O34">
            <v>1.22932413588358</v>
          </cell>
          <cell r="P34">
            <v>1.27227080022945</v>
          </cell>
          <cell r="Q34">
            <v>1.3091632616130899</v>
          </cell>
        </row>
        <row r="35">
          <cell r="C35">
            <v>8.4001530128222797</v>
          </cell>
          <cell r="D35">
            <v>3.4776312021787801</v>
          </cell>
          <cell r="E35">
            <v>8.9511169387749305</v>
          </cell>
          <cell r="F35">
            <v>9.7287504160260792</v>
          </cell>
          <cell r="G35">
            <v>12.077066402462499</v>
          </cell>
          <cell r="H35">
            <v>11.2305583457139</v>
          </cell>
          <cell r="I35">
            <v>4.8339943695443601</v>
          </cell>
          <cell r="J35">
            <v>12.343929709723501</v>
          </cell>
          <cell r="K35">
            <v>11.458463875301</v>
          </cell>
          <cell r="L35">
            <v>14.2849864569303</v>
          </cell>
          <cell r="M35">
            <v>1.00377893005418</v>
          </cell>
          <cell r="N35">
            <v>1.27844176612842E-2</v>
          </cell>
          <cell r="O35">
            <v>1.1756672610010399</v>
          </cell>
          <cell r="P35">
            <v>1.0341528159628901</v>
          </cell>
          <cell r="Q35">
            <v>1.11876146361814</v>
          </cell>
        </row>
        <row r="36">
          <cell r="C36">
            <v>9.5378310465170806</v>
          </cell>
          <cell r="D36">
            <v>4.9992010734047296</v>
          </cell>
          <cell r="E36">
            <v>9.5071610454348292</v>
          </cell>
          <cell r="F36">
            <v>10.130116921041401</v>
          </cell>
          <cell r="G36">
            <v>10.780673837797799</v>
          </cell>
          <cell r="H36">
            <v>12.16576089796</v>
          </cell>
          <cell r="I36">
            <v>6.1411247502825796</v>
          </cell>
          <cell r="J36">
            <v>12.878589887844999</v>
          </cell>
          <cell r="K36">
            <v>11.4694585546114</v>
          </cell>
          <cell r="L36">
            <v>13.898146817734601</v>
          </cell>
          <cell r="M36">
            <v>1.33101691032144</v>
          </cell>
          <cell r="N36">
            <v>1.2539631700789E-2</v>
          </cell>
          <cell r="O36">
            <v>1.3968690209027299</v>
          </cell>
          <cell r="P36">
            <v>1.5040830740726301</v>
          </cell>
          <cell r="Q36">
            <v>1.3457810292310599</v>
          </cell>
        </row>
        <row r="37">
          <cell r="C37">
            <v>9.8335664978186692</v>
          </cell>
          <cell r="D37">
            <v>3.6165481269720301</v>
          </cell>
          <cell r="E37">
            <v>10.1319248662048</v>
          </cell>
          <cell r="F37">
            <v>9.6000124532500308</v>
          </cell>
          <cell r="G37">
            <v>11.1166188965635</v>
          </cell>
          <cell r="H37">
            <v>12.8598450407702</v>
          </cell>
          <cell r="I37">
            <v>4.4836144561612601</v>
          </cell>
          <cell r="J37">
            <v>13.6177606615353</v>
          </cell>
          <cell r="K37">
            <v>12.0767898318318</v>
          </cell>
          <cell r="L37">
            <v>13.3283192618626</v>
          </cell>
          <cell r="M37">
            <v>1.33062982736289</v>
          </cell>
          <cell r="N37">
            <v>2.0217745840831899E-2</v>
          </cell>
          <cell r="O37">
            <v>1.33935842143006</v>
          </cell>
          <cell r="P37">
            <v>1.4702079569637401</v>
          </cell>
          <cell r="Q37">
            <v>1.40064832026027</v>
          </cell>
        </row>
        <row r="38">
          <cell r="C38">
            <v>10.2491192198252</v>
          </cell>
          <cell r="D38">
            <v>4.2181695314391403</v>
          </cell>
          <cell r="E38">
            <v>10.6145946035862</v>
          </cell>
          <cell r="F38">
            <v>10.357271919661301</v>
          </cell>
          <cell r="G38">
            <v>12.345936282795201</v>
          </cell>
          <cell r="H38">
            <v>12.379177071194601</v>
          </cell>
          <cell r="I38">
            <v>4.9900161474687703</v>
          </cell>
          <cell r="J38">
            <v>13.117993057479801</v>
          </cell>
          <cell r="K38">
            <v>11.9203130049872</v>
          </cell>
          <cell r="L38">
            <v>14.0208375692091</v>
          </cell>
          <cell r="M38">
            <v>1.07279175100249</v>
          </cell>
          <cell r="N38">
            <v>2.0867723720874101E-2</v>
          </cell>
          <cell r="O38">
            <v>1.17298848972647</v>
          </cell>
          <cell r="P38">
            <v>0.93140656826734403</v>
          </cell>
          <cell r="Q38">
            <v>1.05322454851868</v>
          </cell>
        </row>
        <row r="39">
          <cell r="C39">
            <v>9.3112760694538093</v>
          </cell>
          <cell r="D39">
            <v>3.7091612740322599</v>
          </cell>
          <cell r="E39">
            <v>9.3296398462791092</v>
          </cell>
          <cell r="F39">
            <v>9.1747563859622492</v>
          </cell>
          <cell r="G39">
            <v>11.997021719062801</v>
          </cell>
          <cell r="H39">
            <v>12.446158756456001</v>
          </cell>
          <cell r="I39">
            <v>4.64883236892768</v>
          </cell>
          <cell r="J39">
            <v>12.8399541657329</v>
          </cell>
          <cell r="K39">
            <v>11.6386111833238</v>
          </cell>
          <cell r="L39">
            <v>14.300038784937099</v>
          </cell>
          <cell r="M39">
            <v>1.22193562813948</v>
          </cell>
          <cell r="N39">
            <v>2.04877304137349E-2</v>
          </cell>
          <cell r="O39">
            <v>1.2468808551539301</v>
          </cell>
          <cell r="P39">
            <v>1.24774766101913</v>
          </cell>
          <cell r="Q39">
            <v>1.2145041784655899</v>
          </cell>
        </row>
        <row r="40">
          <cell r="C40">
            <v>9.5958614445326003</v>
          </cell>
          <cell r="D40">
            <v>4.3557692669424304</v>
          </cell>
          <cell r="E40">
            <v>9.9035897117527494</v>
          </cell>
          <cell r="F40">
            <v>10.081067276102001</v>
          </cell>
          <cell r="G40">
            <v>12.669554653465299</v>
          </cell>
          <cell r="H40">
            <v>11.947226305218599</v>
          </cell>
          <cell r="I40">
            <v>4.9212064064277801</v>
          </cell>
          <cell r="J40">
            <v>12.812754675970799</v>
          </cell>
          <cell r="K40">
            <v>11.3522243444705</v>
          </cell>
          <cell r="L40">
            <v>14.0893194369401</v>
          </cell>
          <cell r="M40">
            <v>1.1989412187016899</v>
          </cell>
          <cell r="N40">
            <v>2.2492309784498701E-2</v>
          </cell>
          <cell r="O40">
            <v>1.33828969008121</v>
          </cell>
          <cell r="P40">
            <v>0.36953098001309398</v>
          </cell>
          <cell r="Q40">
            <v>0.57486707943163096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U42"/>
  <sheetViews>
    <sheetView showGridLines="0" tabSelected="1" zoomScaleNormal="100" zoomScaleSheetLayoutView="90" workbookViewId="0"/>
  </sheetViews>
  <sheetFormatPr defaultColWidth="9.109375" defaultRowHeight="15.6"/>
  <cols>
    <col min="1" max="1" width="67.33203125" style="60" customWidth="1"/>
    <col min="2" max="2" width="10.109375" style="47" bestFit="1" customWidth="1"/>
    <col min="3" max="3" width="7.6640625" style="47" customWidth="1"/>
    <col min="4" max="4" width="14.5546875" style="47" customWidth="1"/>
    <col min="5" max="5" width="9.109375" style="47" customWidth="1"/>
    <col min="6" max="6" width="9.6640625" style="47" customWidth="1"/>
    <col min="7" max="7" width="9.109375" style="47" customWidth="1"/>
    <col min="8" max="8" width="21.44140625" style="47" hidden="1" customWidth="1"/>
    <col min="9" max="9" width="9.109375" style="47" hidden="1" customWidth="1"/>
    <col min="10" max="10" width="40.33203125" style="47" hidden="1" customWidth="1"/>
    <col min="11" max="12" width="0" style="47" hidden="1" customWidth="1"/>
    <col min="13" max="14" width="9.109375" style="47"/>
    <col min="15" max="15" width="14" style="47" customWidth="1"/>
    <col min="16" max="16384" width="9.109375" style="47"/>
  </cols>
  <sheetData>
    <row r="1" spans="1:16375">
      <c r="A1" s="61" t="s">
        <v>1</v>
      </c>
      <c r="F1" s="1"/>
    </row>
    <row r="2" spans="1:16375">
      <c r="A2" s="48"/>
      <c r="B2" s="49"/>
      <c r="C2" s="49"/>
      <c r="D2" s="49"/>
      <c r="E2" s="49"/>
      <c r="F2" s="213" t="s">
        <v>85</v>
      </c>
      <c r="G2" s="213"/>
    </row>
    <row r="3" spans="1:16375">
      <c r="A3" s="214" t="s">
        <v>73</v>
      </c>
      <c r="B3" s="214"/>
      <c r="C3" s="214"/>
      <c r="D3" s="214"/>
      <c r="E3" s="214"/>
      <c r="F3" s="214"/>
      <c r="G3" s="214"/>
      <c r="J3" s="47" t="s">
        <v>22</v>
      </c>
    </row>
    <row r="4" spans="1:16375">
      <c r="A4" s="215" t="s">
        <v>0</v>
      </c>
      <c r="B4" s="215"/>
      <c r="C4" s="215"/>
      <c r="D4" s="215"/>
      <c r="E4" s="215"/>
      <c r="F4" s="215"/>
      <c r="G4" s="215"/>
      <c r="H4" s="2"/>
      <c r="I4" s="2"/>
      <c r="J4" s="47" t="s">
        <v>24</v>
      </c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  <c r="IW4" s="2"/>
      <c r="IX4" s="2"/>
      <c r="IY4" s="2"/>
      <c r="IZ4" s="2"/>
      <c r="JA4" s="2"/>
      <c r="JB4" s="2"/>
      <c r="JC4" s="2"/>
      <c r="JD4" s="2"/>
      <c r="JE4" s="2"/>
      <c r="JF4" s="2"/>
      <c r="JG4" s="2"/>
      <c r="JH4" s="2"/>
      <c r="JI4" s="2"/>
      <c r="JJ4" s="2"/>
      <c r="JK4" s="2"/>
      <c r="JL4" s="2"/>
      <c r="JM4" s="2"/>
      <c r="JN4" s="2"/>
      <c r="JO4" s="2"/>
      <c r="JP4" s="2"/>
      <c r="JQ4" s="2"/>
      <c r="JR4" s="2"/>
      <c r="JS4" s="2"/>
      <c r="JT4" s="2"/>
      <c r="JU4" s="2"/>
      <c r="JV4" s="2"/>
      <c r="JW4" s="2"/>
      <c r="JX4" s="2"/>
      <c r="JY4" s="2"/>
      <c r="JZ4" s="2"/>
      <c r="KA4" s="2"/>
      <c r="KB4" s="2"/>
      <c r="KC4" s="2"/>
      <c r="KD4" s="2"/>
      <c r="KE4" s="2"/>
      <c r="KF4" s="2"/>
      <c r="KG4" s="2"/>
      <c r="KH4" s="2"/>
      <c r="KI4" s="2"/>
      <c r="KJ4" s="2"/>
      <c r="KK4" s="2"/>
      <c r="KL4" s="2"/>
      <c r="KM4" s="2"/>
      <c r="KN4" s="2"/>
      <c r="KO4" s="2"/>
      <c r="KP4" s="2"/>
      <c r="KQ4" s="2"/>
      <c r="KR4" s="2"/>
      <c r="KS4" s="2"/>
      <c r="KT4" s="2"/>
      <c r="KU4" s="2"/>
      <c r="KV4" s="2"/>
      <c r="KW4" s="2"/>
      <c r="KX4" s="2"/>
      <c r="KY4" s="2"/>
      <c r="KZ4" s="2"/>
      <c r="LA4" s="2"/>
      <c r="LB4" s="2"/>
      <c r="LC4" s="2"/>
      <c r="LD4" s="2"/>
      <c r="LE4" s="2"/>
      <c r="LF4" s="2"/>
      <c r="LG4" s="2"/>
      <c r="LH4" s="2"/>
      <c r="LI4" s="2"/>
      <c r="LJ4" s="2"/>
      <c r="LK4" s="2"/>
      <c r="LL4" s="2"/>
      <c r="LM4" s="2"/>
      <c r="LN4" s="2"/>
      <c r="LO4" s="2"/>
      <c r="LP4" s="2"/>
      <c r="LQ4" s="2"/>
      <c r="LR4" s="2"/>
      <c r="LS4" s="2"/>
      <c r="LT4" s="2"/>
      <c r="LU4" s="2"/>
      <c r="LV4" s="2"/>
      <c r="LW4" s="2"/>
      <c r="LX4" s="2"/>
      <c r="LY4" s="2"/>
      <c r="LZ4" s="2"/>
      <c r="MA4" s="2"/>
      <c r="MB4" s="2"/>
      <c r="MC4" s="2"/>
      <c r="MD4" s="2"/>
      <c r="ME4" s="2"/>
      <c r="MF4" s="2"/>
      <c r="MG4" s="2"/>
      <c r="MH4" s="2"/>
      <c r="MI4" s="2"/>
      <c r="MJ4" s="2"/>
      <c r="MK4" s="2"/>
      <c r="ML4" s="2"/>
      <c r="MM4" s="2"/>
      <c r="MN4" s="2"/>
      <c r="MO4" s="2"/>
      <c r="MP4" s="2"/>
      <c r="MQ4" s="2"/>
      <c r="MR4" s="2"/>
      <c r="MS4" s="2"/>
      <c r="MT4" s="2"/>
      <c r="MU4" s="2"/>
      <c r="MV4" s="2"/>
      <c r="MW4" s="2"/>
      <c r="MX4" s="2"/>
      <c r="MY4" s="2"/>
      <c r="MZ4" s="2"/>
      <c r="NA4" s="2"/>
      <c r="NB4" s="2"/>
      <c r="NC4" s="2"/>
      <c r="ND4" s="2"/>
      <c r="NE4" s="2"/>
      <c r="NF4" s="2"/>
      <c r="NG4" s="2"/>
      <c r="NH4" s="2"/>
      <c r="NI4" s="2"/>
      <c r="NJ4" s="2"/>
      <c r="NK4" s="2"/>
      <c r="NL4" s="2"/>
      <c r="NM4" s="2"/>
      <c r="NN4" s="2"/>
      <c r="NO4" s="2"/>
      <c r="NP4" s="2"/>
      <c r="NQ4" s="2"/>
      <c r="NR4" s="2"/>
      <c r="NS4" s="2"/>
      <c r="NT4" s="2"/>
      <c r="NU4" s="2"/>
      <c r="NV4" s="2"/>
      <c r="NW4" s="2"/>
      <c r="NX4" s="2"/>
      <c r="NY4" s="2"/>
      <c r="NZ4" s="2"/>
      <c r="OA4" s="2"/>
      <c r="OB4" s="2"/>
      <c r="OC4" s="2"/>
      <c r="OD4" s="2"/>
      <c r="OE4" s="2"/>
      <c r="OF4" s="2"/>
      <c r="OG4" s="2"/>
      <c r="OH4" s="2"/>
      <c r="OI4" s="2"/>
      <c r="OJ4" s="2"/>
      <c r="OK4" s="2"/>
      <c r="OL4" s="2"/>
      <c r="OM4" s="2"/>
      <c r="ON4" s="2"/>
      <c r="OO4" s="2"/>
      <c r="OP4" s="2"/>
      <c r="OQ4" s="2"/>
      <c r="OR4" s="2"/>
      <c r="OS4" s="2"/>
      <c r="OT4" s="2"/>
      <c r="OU4" s="2"/>
      <c r="OV4" s="2"/>
      <c r="OW4" s="2"/>
      <c r="OX4" s="2"/>
      <c r="OY4" s="2"/>
      <c r="OZ4" s="2"/>
      <c r="PA4" s="2"/>
      <c r="PB4" s="2"/>
      <c r="PC4" s="2"/>
      <c r="PD4" s="2"/>
      <c r="PE4" s="2"/>
      <c r="PF4" s="2"/>
      <c r="PG4" s="2"/>
      <c r="PH4" s="2"/>
      <c r="PI4" s="2"/>
      <c r="PJ4" s="2"/>
      <c r="PK4" s="2"/>
      <c r="PL4" s="2"/>
      <c r="PM4" s="2"/>
      <c r="PN4" s="2"/>
      <c r="PO4" s="2"/>
      <c r="PP4" s="2"/>
      <c r="PQ4" s="2"/>
      <c r="PR4" s="2"/>
      <c r="PS4" s="2"/>
      <c r="PT4" s="2"/>
      <c r="PU4" s="2"/>
      <c r="PV4" s="2"/>
      <c r="PW4" s="2"/>
      <c r="PX4" s="2"/>
      <c r="PY4" s="2"/>
      <c r="PZ4" s="2"/>
      <c r="QA4" s="2"/>
      <c r="QB4" s="2"/>
      <c r="QC4" s="2"/>
      <c r="QD4" s="2"/>
      <c r="QE4" s="2"/>
      <c r="QF4" s="2"/>
      <c r="QG4" s="2"/>
      <c r="QH4" s="2"/>
      <c r="QI4" s="2"/>
      <c r="QJ4" s="2"/>
      <c r="QK4" s="2"/>
      <c r="QL4" s="2"/>
      <c r="QM4" s="2"/>
      <c r="QN4" s="2"/>
      <c r="QO4" s="2"/>
      <c r="QP4" s="2"/>
      <c r="QQ4" s="2"/>
      <c r="QR4" s="2"/>
      <c r="QS4" s="2"/>
      <c r="QT4" s="2"/>
      <c r="QU4" s="2"/>
      <c r="QV4" s="2"/>
      <c r="QW4" s="2"/>
      <c r="QX4" s="2"/>
      <c r="QY4" s="2"/>
      <c r="QZ4" s="2"/>
      <c r="RA4" s="2"/>
      <c r="RB4" s="2"/>
      <c r="RC4" s="2"/>
      <c r="RD4" s="2"/>
      <c r="RE4" s="2"/>
      <c r="RF4" s="2"/>
      <c r="RG4" s="2"/>
      <c r="RH4" s="2"/>
      <c r="RI4" s="2"/>
      <c r="RJ4" s="2"/>
      <c r="RK4" s="2"/>
      <c r="RL4" s="2"/>
      <c r="RM4" s="2"/>
      <c r="RN4" s="2"/>
      <c r="RO4" s="2"/>
      <c r="RP4" s="2"/>
      <c r="RQ4" s="2"/>
      <c r="RR4" s="2"/>
      <c r="RS4" s="2"/>
      <c r="RT4" s="2"/>
      <c r="RU4" s="2"/>
      <c r="RV4" s="2"/>
      <c r="RW4" s="2"/>
      <c r="RX4" s="2"/>
      <c r="RY4" s="2"/>
      <c r="RZ4" s="2"/>
      <c r="SA4" s="2"/>
      <c r="SB4" s="2"/>
      <c r="SC4" s="2"/>
      <c r="SD4" s="2"/>
      <c r="SE4" s="2"/>
      <c r="SF4" s="2"/>
      <c r="SG4" s="2"/>
      <c r="SH4" s="2"/>
      <c r="SI4" s="2"/>
      <c r="SJ4" s="2"/>
      <c r="SK4" s="2"/>
      <c r="SL4" s="2"/>
      <c r="SM4" s="2"/>
      <c r="SN4" s="2"/>
      <c r="SO4" s="2"/>
      <c r="SP4" s="2"/>
      <c r="SQ4" s="2"/>
      <c r="SR4" s="2"/>
      <c r="SS4" s="2"/>
      <c r="ST4" s="2"/>
      <c r="SU4" s="2"/>
      <c r="SV4" s="2"/>
      <c r="SW4" s="2"/>
      <c r="SX4" s="2"/>
      <c r="SY4" s="2"/>
      <c r="SZ4" s="2"/>
      <c r="TA4" s="2"/>
      <c r="TB4" s="2"/>
      <c r="TC4" s="2"/>
      <c r="TD4" s="2"/>
      <c r="TE4" s="2"/>
      <c r="TF4" s="2"/>
      <c r="TG4" s="2"/>
      <c r="TH4" s="2"/>
      <c r="TI4" s="2"/>
      <c r="TJ4" s="2"/>
      <c r="TK4" s="2"/>
      <c r="TL4" s="2"/>
      <c r="TM4" s="2"/>
      <c r="TN4" s="2"/>
      <c r="TO4" s="2"/>
      <c r="TP4" s="2"/>
      <c r="TQ4" s="2"/>
      <c r="TR4" s="2"/>
      <c r="TS4" s="2"/>
      <c r="TT4" s="2"/>
      <c r="TU4" s="2"/>
      <c r="TV4" s="2"/>
      <c r="TW4" s="2"/>
      <c r="TX4" s="2"/>
      <c r="TY4" s="2"/>
      <c r="TZ4" s="2"/>
      <c r="UA4" s="2"/>
      <c r="UB4" s="2"/>
      <c r="UC4" s="2"/>
      <c r="UD4" s="2"/>
      <c r="UE4" s="2"/>
      <c r="UF4" s="2"/>
      <c r="UG4" s="2"/>
      <c r="UH4" s="2"/>
      <c r="UI4" s="2"/>
      <c r="UJ4" s="2"/>
      <c r="UK4" s="2"/>
      <c r="UL4" s="2"/>
      <c r="UM4" s="2"/>
      <c r="UN4" s="2"/>
      <c r="UO4" s="2"/>
      <c r="UP4" s="2"/>
      <c r="UQ4" s="2"/>
      <c r="UR4" s="2"/>
      <c r="US4" s="2"/>
      <c r="UT4" s="2"/>
      <c r="UU4" s="2"/>
      <c r="UV4" s="2"/>
      <c r="UW4" s="2"/>
      <c r="UX4" s="2"/>
      <c r="UY4" s="2"/>
      <c r="UZ4" s="2"/>
      <c r="VA4" s="2"/>
      <c r="VB4" s="2"/>
      <c r="VC4" s="2"/>
      <c r="VD4" s="2"/>
      <c r="VE4" s="2"/>
      <c r="VF4" s="2"/>
      <c r="VG4" s="2"/>
      <c r="VH4" s="2"/>
      <c r="VI4" s="2"/>
      <c r="VJ4" s="2"/>
      <c r="VK4" s="2"/>
      <c r="VL4" s="2"/>
      <c r="VM4" s="2"/>
      <c r="VN4" s="2"/>
      <c r="VO4" s="2"/>
      <c r="VP4" s="2"/>
      <c r="VQ4" s="2"/>
      <c r="VR4" s="2"/>
      <c r="VS4" s="2"/>
      <c r="VT4" s="2"/>
      <c r="VU4" s="2"/>
      <c r="VV4" s="2"/>
      <c r="VW4" s="2"/>
      <c r="VX4" s="2"/>
      <c r="VY4" s="2"/>
      <c r="VZ4" s="2"/>
      <c r="WA4" s="2"/>
      <c r="WB4" s="2"/>
      <c r="WC4" s="2"/>
      <c r="WD4" s="2"/>
      <c r="WE4" s="2"/>
      <c r="WF4" s="2"/>
      <c r="WG4" s="2"/>
      <c r="WH4" s="2"/>
      <c r="WI4" s="2"/>
      <c r="WJ4" s="2"/>
      <c r="WK4" s="2"/>
      <c r="WL4" s="2"/>
      <c r="WM4" s="2"/>
      <c r="WN4" s="2"/>
      <c r="WO4" s="2"/>
      <c r="WP4" s="2"/>
      <c r="WQ4" s="2"/>
      <c r="WR4" s="2"/>
      <c r="WS4" s="2"/>
      <c r="WT4" s="2"/>
      <c r="WU4" s="2"/>
      <c r="WV4" s="2"/>
      <c r="WW4" s="2"/>
      <c r="WX4" s="2"/>
      <c r="WY4" s="2"/>
      <c r="WZ4" s="2"/>
      <c r="XA4" s="2"/>
      <c r="XB4" s="2"/>
      <c r="XC4" s="2"/>
      <c r="XD4" s="2"/>
      <c r="XE4" s="2"/>
      <c r="XF4" s="2"/>
      <c r="XG4" s="2"/>
      <c r="XH4" s="2"/>
      <c r="XI4" s="2"/>
      <c r="XJ4" s="2"/>
      <c r="XK4" s="2"/>
      <c r="XL4" s="2"/>
      <c r="XM4" s="2"/>
      <c r="XN4" s="2"/>
      <c r="XO4" s="2"/>
      <c r="XP4" s="2"/>
      <c r="XQ4" s="2"/>
      <c r="XR4" s="2"/>
      <c r="XS4" s="2"/>
      <c r="XT4" s="2"/>
      <c r="XU4" s="2"/>
      <c r="XV4" s="2"/>
      <c r="XW4" s="2"/>
      <c r="XX4" s="2"/>
      <c r="XY4" s="2"/>
      <c r="XZ4" s="2"/>
      <c r="YA4" s="2"/>
      <c r="YB4" s="2"/>
      <c r="YC4" s="2"/>
      <c r="YD4" s="2"/>
      <c r="YE4" s="2"/>
      <c r="YF4" s="2"/>
      <c r="YG4" s="2"/>
      <c r="YH4" s="2"/>
      <c r="YI4" s="2"/>
      <c r="YJ4" s="2"/>
      <c r="YK4" s="2"/>
      <c r="YL4" s="2"/>
      <c r="YM4" s="2"/>
      <c r="YN4" s="2"/>
      <c r="YO4" s="2"/>
      <c r="YP4" s="2"/>
      <c r="YQ4" s="2"/>
      <c r="YR4" s="2"/>
      <c r="YS4" s="2"/>
      <c r="YT4" s="2"/>
      <c r="YU4" s="2"/>
      <c r="YV4" s="2"/>
      <c r="YW4" s="2"/>
      <c r="YX4" s="2"/>
      <c r="YY4" s="2"/>
      <c r="YZ4" s="2"/>
      <c r="ZA4" s="2"/>
      <c r="ZB4" s="2"/>
      <c r="ZC4" s="2"/>
      <c r="ZD4" s="2"/>
      <c r="ZE4" s="2"/>
      <c r="ZF4" s="2"/>
      <c r="ZG4" s="2"/>
      <c r="ZH4" s="2"/>
      <c r="ZI4" s="2"/>
      <c r="ZJ4" s="2"/>
      <c r="ZK4" s="2"/>
      <c r="ZL4" s="2"/>
      <c r="ZM4" s="2"/>
      <c r="ZN4" s="2"/>
      <c r="ZO4" s="2"/>
      <c r="ZP4" s="2"/>
      <c r="ZQ4" s="2"/>
      <c r="ZR4" s="2"/>
      <c r="ZS4" s="2"/>
      <c r="ZT4" s="2"/>
      <c r="ZU4" s="2"/>
      <c r="ZV4" s="2"/>
      <c r="ZW4" s="2"/>
      <c r="ZX4" s="2"/>
      <c r="ZY4" s="2"/>
      <c r="ZZ4" s="2"/>
      <c r="AAA4" s="2"/>
      <c r="AAB4" s="2"/>
      <c r="AAC4" s="2"/>
      <c r="AAD4" s="2"/>
      <c r="AAE4" s="2"/>
      <c r="AAF4" s="2"/>
      <c r="AAG4" s="2"/>
      <c r="AAH4" s="2"/>
      <c r="AAI4" s="2"/>
      <c r="AAJ4" s="2"/>
      <c r="AAK4" s="2"/>
      <c r="AAL4" s="2"/>
      <c r="AAM4" s="2"/>
      <c r="AAN4" s="2"/>
      <c r="AAO4" s="2"/>
      <c r="AAP4" s="2"/>
      <c r="AAQ4" s="2"/>
      <c r="AAR4" s="2"/>
      <c r="AAS4" s="2"/>
      <c r="AAT4" s="2"/>
      <c r="AAU4" s="2"/>
      <c r="AAV4" s="2"/>
      <c r="AAW4" s="2"/>
      <c r="AAX4" s="2"/>
      <c r="AAY4" s="2"/>
      <c r="AAZ4" s="2"/>
      <c r="ABA4" s="2"/>
      <c r="ABB4" s="2"/>
      <c r="ABC4" s="2"/>
      <c r="ABD4" s="2"/>
      <c r="ABE4" s="2"/>
      <c r="ABF4" s="2"/>
      <c r="ABG4" s="2"/>
      <c r="ABH4" s="2"/>
      <c r="ABI4" s="2"/>
      <c r="ABJ4" s="2"/>
      <c r="ABK4" s="2"/>
      <c r="ABL4" s="2"/>
      <c r="ABM4" s="2"/>
      <c r="ABN4" s="2"/>
      <c r="ABO4" s="2"/>
      <c r="ABP4" s="2"/>
      <c r="ABQ4" s="2"/>
      <c r="ABR4" s="2"/>
      <c r="ABS4" s="2"/>
      <c r="ABT4" s="2"/>
      <c r="ABU4" s="2"/>
      <c r="ABV4" s="2"/>
      <c r="ABW4" s="2"/>
      <c r="ABX4" s="2"/>
      <c r="ABY4" s="2"/>
      <c r="ABZ4" s="2"/>
      <c r="ACA4" s="2"/>
      <c r="ACB4" s="2"/>
      <c r="ACC4" s="2"/>
      <c r="ACD4" s="2"/>
      <c r="ACE4" s="2"/>
      <c r="ACF4" s="2"/>
      <c r="ACG4" s="2"/>
      <c r="ACH4" s="2"/>
      <c r="ACI4" s="2"/>
      <c r="ACJ4" s="2"/>
      <c r="ACK4" s="2"/>
      <c r="ACL4" s="2"/>
      <c r="ACM4" s="2"/>
      <c r="ACN4" s="2"/>
      <c r="ACO4" s="2"/>
      <c r="ACP4" s="2"/>
      <c r="ACQ4" s="2"/>
      <c r="ACR4" s="2"/>
      <c r="ACS4" s="2"/>
      <c r="ACT4" s="2"/>
      <c r="ACU4" s="2"/>
      <c r="ACV4" s="2"/>
      <c r="ACW4" s="2"/>
      <c r="ACX4" s="2"/>
      <c r="ACY4" s="2"/>
      <c r="ACZ4" s="2"/>
      <c r="ADA4" s="2"/>
      <c r="ADB4" s="2"/>
      <c r="ADC4" s="2"/>
      <c r="ADD4" s="2"/>
      <c r="ADE4" s="2"/>
      <c r="ADF4" s="2"/>
      <c r="ADG4" s="2"/>
      <c r="ADH4" s="2"/>
      <c r="ADI4" s="2"/>
      <c r="ADJ4" s="2"/>
      <c r="ADK4" s="2"/>
      <c r="ADL4" s="2"/>
      <c r="ADM4" s="2"/>
      <c r="ADN4" s="2"/>
      <c r="ADO4" s="2"/>
      <c r="ADP4" s="2"/>
      <c r="ADQ4" s="2"/>
      <c r="ADR4" s="2"/>
      <c r="ADS4" s="2"/>
      <c r="ADT4" s="2"/>
      <c r="ADU4" s="2"/>
      <c r="ADV4" s="2"/>
      <c r="ADW4" s="2"/>
      <c r="ADX4" s="2"/>
      <c r="ADY4" s="2"/>
      <c r="ADZ4" s="2"/>
      <c r="AEA4" s="2"/>
      <c r="AEB4" s="2"/>
      <c r="AEC4" s="2"/>
      <c r="AED4" s="2"/>
      <c r="AEE4" s="2"/>
      <c r="AEF4" s="2"/>
      <c r="AEG4" s="2"/>
      <c r="AEH4" s="2"/>
      <c r="AEI4" s="2"/>
      <c r="AEJ4" s="2"/>
      <c r="AEK4" s="2"/>
      <c r="AEL4" s="2"/>
      <c r="AEM4" s="2"/>
      <c r="AEN4" s="2"/>
      <c r="AEO4" s="2"/>
      <c r="AEP4" s="2"/>
      <c r="AEQ4" s="2"/>
      <c r="AER4" s="2"/>
      <c r="AES4" s="2"/>
      <c r="AET4" s="2"/>
      <c r="AEU4" s="2"/>
      <c r="AEV4" s="2"/>
      <c r="AEW4" s="2"/>
      <c r="AEX4" s="2"/>
      <c r="AEY4" s="2"/>
      <c r="AEZ4" s="2"/>
      <c r="AFA4" s="2"/>
      <c r="AFB4" s="2"/>
      <c r="AFC4" s="2"/>
      <c r="AFD4" s="2"/>
      <c r="AFE4" s="2"/>
      <c r="AFF4" s="2"/>
      <c r="AFG4" s="2"/>
      <c r="AFH4" s="2"/>
      <c r="AFI4" s="2"/>
      <c r="AFJ4" s="2"/>
      <c r="AFK4" s="2"/>
      <c r="AFL4" s="2"/>
      <c r="AFM4" s="2"/>
      <c r="AFN4" s="2"/>
      <c r="AFO4" s="2"/>
      <c r="AFP4" s="2"/>
      <c r="AFQ4" s="2"/>
      <c r="AFR4" s="2"/>
      <c r="AFS4" s="2"/>
      <c r="AFT4" s="2"/>
      <c r="AFU4" s="2"/>
      <c r="AFV4" s="2"/>
      <c r="AFW4" s="2"/>
      <c r="AFX4" s="2"/>
      <c r="AFY4" s="2"/>
      <c r="AFZ4" s="2"/>
      <c r="AGA4" s="2"/>
      <c r="AGB4" s="2"/>
      <c r="AGC4" s="2"/>
      <c r="AGD4" s="2"/>
      <c r="AGE4" s="2"/>
      <c r="AGF4" s="2"/>
      <c r="AGG4" s="2"/>
      <c r="AGH4" s="2"/>
      <c r="AGI4" s="2"/>
      <c r="AGJ4" s="2"/>
      <c r="AGK4" s="2"/>
      <c r="AGL4" s="2"/>
      <c r="AGM4" s="2"/>
      <c r="AGN4" s="2"/>
      <c r="AGO4" s="2"/>
      <c r="AGP4" s="2"/>
      <c r="AGQ4" s="2"/>
      <c r="AGR4" s="2"/>
      <c r="AGS4" s="2"/>
      <c r="AGT4" s="2"/>
      <c r="AGU4" s="2"/>
      <c r="AGV4" s="2"/>
      <c r="AGW4" s="2"/>
      <c r="AGX4" s="2"/>
      <c r="AGY4" s="2"/>
      <c r="AGZ4" s="2"/>
      <c r="AHA4" s="2"/>
      <c r="AHB4" s="2"/>
      <c r="AHC4" s="2"/>
      <c r="AHD4" s="2"/>
      <c r="AHE4" s="2"/>
      <c r="AHF4" s="2"/>
      <c r="AHG4" s="2"/>
      <c r="AHH4" s="2"/>
      <c r="AHI4" s="2"/>
      <c r="AHJ4" s="2"/>
      <c r="AHK4" s="2"/>
      <c r="AHL4" s="2"/>
      <c r="AHM4" s="2"/>
      <c r="AHN4" s="2"/>
      <c r="AHO4" s="2"/>
      <c r="AHP4" s="2"/>
      <c r="AHQ4" s="2"/>
      <c r="AHR4" s="2"/>
      <c r="AHS4" s="2"/>
      <c r="AHT4" s="2"/>
      <c r="AHU4" s="2"/>
      <c r="AHV4" s="2"/>
      <c r="AHW4" s="2"/>
      <c r="AHX4" s="2"/>
      <c r="AHY4" s="2"/>
      <c r="AHZ4" s="2"/>
      <c r="AIA4" s="2"/>
      <c r="AIB4" s="2"/>
      <c r="AIC4" s="2"/>
      <c r="AID4" s="2"/>
      <c r="AIE4" s="2"/>
      <c r="AIF4" s="2"/>
      <c r="AIG4" s="2"/>
      <c r="AIH4" s="2"/>
      <c r="AII4" s="2"/>
      <c r="AIJ4" s="2"/>
      <c r="AIK4" s="2"/>
      <c r="AIL4" s="2"/>
      <c r="AIM4" s="2"/>
      <c r="AIN4" s="2"/>
      <c r="AIO4" s="2"/>
      <c r="AIP4" s="2"/>
      <c r="AIQ4" s="2"/>
      <c r="AIR4" s="2"/>
      <c r="AIS4" s="2"/>
      <c r="AIT4" s="2"/>
      <c r="AIU4" s="2"/>
      <c r="AIV4" s="2"/>
      <c r="AIW4" s="2"/>
      <c r="AIX4" s="2"/>
      <c r="AIY4" s="2"/>
      <c r="AIZ4" s="2"/>
      <c r="AJA4" s="2"/>
      <c r="AJB4" s="2"/>
      <c r="AJC4" s="2"/>
      <c r="AJD4" s="2"/>
      <c r="AJE4" s="2"/>
      <c r="AJF4" s="2"/>
      <c r="AJG4" s="2"/>
      <c r="AJH4" s="2"/>
      <c r="AJI4" s="2"/>
      <c r="AJJ4" s="2"/>
      <c r="AJK4" s="2"/>
      <c r="AJL4" s="2"/>
      <c r="AJM4" s="2"/>
      <c r="AJN4" s="2"/>
      <c r="AJO4" s="2"/>
      <c r="AJP4" s="2"/>
      <c r="AJQ4" s="2"/>
      <c r="AJR4" s="2"/>
      <c r="AJS4" s="2"/>
      <c r="AJT4" s="2"/>
      <c r="AJU4" s="2"/>
      <c r="AJV4" s="2"/>
      <c r="AJW4" s="2"/>
      <c r="AJX4" s="2"/>
      <c r="AJY4" s="2"/>
      <c r="AJZ4" s="2"/>
      <c r="AKA4" s="2"/>
      <c r="AKB4" s="2"/>
      <c r="AKC4" s="2"/>
      <c r="AKD4" s="2"/>
      <c r="AKE4" s="2"/>
      <c r="AKF4" s="2"/>
      <c r="AKG4" s="2"/>
      <c r="AKH4" s="2"/>
      <c r="AKI4" s="2"/>
      <c r="AKJ4" s="2"/>
      <c r="AKK4" s="2"/>
      <c r="AKL4" s="2"/>
      <c r="AKM4" s="2"/>
      <c r="AKN4" s="2"/>
      <c r="AKO4" s="2"/>
      <c r="AKP4" s="2"/>
      <c r="AKQ4" s="2"/>
      <c r="AKR4" s="2"/>
      <c r="AKS4" s="2"/>
      <c r="AKT4" s="2"/>
      <c r="AKU4" s="2"/>
      <c r="AKV4" s="2"/>
      <c r="AKW4" s="2"/>
      <c r="AKX4" s="2"/>
      <c r="AKY4" s="2"/>
      <c r="AKZ4" s="2"/>
      <c r="ALA4" s="2"/>
      <c r="ALB4" s="2"/>
      <c r="ALC4" s="2"/>
      <c r="ALD4" s="2"/>
      <c r="ALE4" s="2"/>
      <c r="ALF4" s="2"/>
      <c r="ALG4" s="2"/>
      <c r="ALH4" s="2"/>
      <c r="ALI4" s="2"/>
      <c r="ALJ4" s="2"/>
      <c r="ALK4" s="2"/>
      <c r="ALL4" s="2"/>
      <c r="ALM4" s="2"/>
      <c r="ALN4" s="2"/>
      <c r="ALO4" s="2"/>
      <c r="ALP4" s="2"/>
      <c r="ALQ4" s="2"/>
      <c r="ALR4" s="2"/>
      <c r="ALS4" s="2"/>
      <c r="ALT4" s="2"/>
      <c r="ALU4" s="2"/>
      <c r="ALV4" s="2"/>
      <c r="ALW4" s="2"/>
      <c r="ALX4" s="2"/>
      <c r="ALY4" s="2"/>
      <c r="ALZ4" s="2"/>
      <c r="AMA4" s="2"/>
      <c r="AMB4" s="2"/>
      <c r="AMC4" s="2"/>
      <c r="AMD4" s="2"/>
      <c r="AME4" s="2"/>
      <c r="AMF4" s="2"/>
      <c r="AMG4" s="2"/>
      <c r="AMH4" s="2"/>
      <c r="AMI4" s="2"/>
      <c r="AMJ4" s="2"/>
      <c r="AMK4" s="2"/>
      <c r="AML4" s="2"/>
      <c r="AMM4" s="2"/>
      <c r="AMN4" s="2"/>
      <c r="AMO4" s="2"/>
      <c r="AMP4" s="2"/>
      <c r="AMQ4" s="2"/>
      <c r="AMR4" s="2"/>
      <c r="AMS4" s="2"/>
      <c r="AMT4" s="2"/>
      <c r="AMU4" s="2"/>
      <c r="AMV4" s="2"/>
      <c r="AMW4" s="2"/>
      <c r="AMX4" s="2"/>
      <c r="AMY4" s="2"/>
      <c r="AMZ4" s="2"/>
      <c r="ANA4" s="2"/>
      <c r="ANB4" s="2"/>
      <c r="ANC4" s="2"/>
      <c r="AND4" s="2"/>
      <c r="ANE4" s="2"/>
      <c r="ANF4" s="2"/>
      <c r="ANG4" s="2"/>
      <c r="ANH4" s="2"/>
      <c r="ANI4" s="2"/>
      <c r="ANJ4" s="2"/>
      <c r="ANK4" s="2"/>
      <c r="ANL4" s="2"/>
      <c r="ANM4" s="2"/>
      <c r="ANN4" s="2"/>
      <c r="ANO4" s="2"/>
      <c r="ANP4" s="2"/>
      <c r="ANQ4" s="2"/>
      <c r="ANR4" s="2"/>
      <c r="ANS4" s="2"/>
      <c r="ANT4" s="2"/>
      <c r="ANU4" s="2"/>
      <c r="ANV4" s="2"/>
      <c r="ANW4" s="2"/>
      <c r="ANX4" s="2"/>
      <c r="ANY4" s="2"/>
      <c r="ANZ4" s="2"/>
      <c r="AOA4" s="2"/>
      <c r="AOB4" s="2"/>
      <c r="AOC4" s="2"/>
      <c r="AOD4" s="2"/>
      <c r="AOE4" s="2"/>
      <c r="AOF4" s="2"/>
      <c r="AOG4" s="2"/>
      <c r="AOH4" s="2"/>
      <c r="AOI4" s="2"/>
      <c r="AOJ4" s="2"/>
      <c r="AOK4" s="2"/>
      <c r="AOL4" s="2"/>
      <c r="AOM4" s="2"/>
      <c r="AON4" s="2"/>
      <c r="AOO4" s="2"/>
      <c r="AOP4" s="2"/>
      <c r="AOQ4" s="2"/>
      <c r="AOR4" s="2"/>
      <c r="AOS4" s="2"/>
      <c r="AOT4" s="2"/>
      <c r="AOU4" s="2"/>
      <c r="AOV4" s="2"/>
      <c r="AOW4" s="2"/>
      <c r="AOX4" s="2"/>
      <c r="AOY4" s="2"/>
      <c r="AOZ4" s="2"/>
      <c r="APA4" s="2"/>
      <c r="APB4" s="2"/>
      <c r="APC4" s="2"/>
      <c r="APD4" s="2"/>
      <c r="APE4" s="2"/>
      <c r="APF4" s="2"/>
      <c r="APG4" s="2"/>
      <c r="APH4" s="2"/>
      <c r="API4" s="2"/>
      <c r="APJ4" s="2"/>
      <c r="APK4" s="2"/>
      <c r="APL4" s="2"/>
      <c r="APM4" s="2"/>
      <c r="APN4" s="2"/>
      <c r="APO4" s="2"/>
      <c r="APP4" s="2"/>
      <c r="APQ4" s="2"/>
      <c r="APR4" s="2"/>
      <c r="APS4" s="2"/>
      <c r="APT4" s="2"/>
      <c r="APU4" s="2"/>
      <c r="APV4" s="2"/>
      <c r="APW4" s="2"/>
      <c r="APX4" s="2"/>
      <c r="APY4" s="2"/>
      <c r="APZ4" s="2"/>
      <c r="AQA4" s="2"/>
      <c r="AQB4" s="2"/>
      <c r="AQC4" s="2"/>
      <c r="AQD4" s="2"/>
      <c r="AQE4" s="2"/>
      <c r="AQF4" s="2"/>
      <c r="AQG4" s="2"/>
      <c r="AQH4" s="2"/>
      <c r="AQI4" s="2"/>
      <c r="AQJ4" s="2"/>
      <c r="AQK4" s="2"/>
      <c r="AQL4" s="2"/>
      <c r="AQM4" s="2"/>
      <c r="AQN4" s="2"/>
      <c r="AQO4" s="2"/>
      <c r="AQP4" s="2"/>
      <c r="AQQ4" s="2"/>
      <c r="AQR4" s="2"/>
      <c r="AQS4" s="2"/>
      <c r="AQT4" s="2"/>
      <c r="AQU4" s="2"/>
      <c r="AQV4" s="2"/>
      <c r="AQW4" s="2"/>
      <c r="AQX4" s="2"/>
      <c r="AQY4" s="2"/>
      <c r="AQZ4" s="2"/>
      <c r="ARA4" s="2"/>
      <c r="ARB4" s="2"/>
      <c r="ARC4" s="2"/>
      <c r="ARD4" s="2"/>
      <c r="ARE4" s="2"/>
      <c r="ARF4" s="2"/>
      <c r="ARG4" s="2"/>
      <c r="ARH4" s="2"/>
      <c r="ARI4" s="2"/>
      <c r="ARJ4" s="2"/>
      <c r="ARK4" s="2"/>
      <c r="ARL4" s="2"/>
      <c r="ARM4" s="2"/>
      <c r="ARN4" s="2"/>
      <c r="ARO4" s="2"/>
      <c r="ARP4" s="2"/>
      <c r="ARQ4" s="2"/>
      <c r="ARR4" s="2"/>
      <c r="ARS4" s="2"/>
      <c r="ART4" s="2"/>
      <c r="ARU4" s="2"/>
      <c r="ARV4" s="2"/>
      <c r="ARW4" s="2"/>
      <c r="ARX4" s="2"/>
      <c r="ARY4" s="2"/>
      <c r="ARZ4" s="2"/>
      <c r="ASA4" s="2"/>
      <c r="ASB4" s="2"/>
      <c r="ASC4" s="2"/>
      <c r="ASD4" s="2"/>
      <c r="ASE4" s="2"/>
      <c r="ASF4" s="2"/>
      <c r="ASG4" s="2"/>
      <c r="ASH4" s="2"/>
      <c r="ASI4" s="2"/>
      <c r="ASJ4" s="2"/>
      <c r="ASK4" s="2"/>
      <c r="ASL4" s="2"/>
      <c r="ASM4" s="2"/>
      <c r="ASN4" s="2"/>
      <c r="ASO4" s="2"/>
      <c r="ASP4" s="2"/>
      <c r="ASQ4" s="2"/>
      <c r="ASR4" s="2"/>
      <c r="ASS4" s="2"/>
      <c r="AST4" s="2"/>
      <c r="ASU4" s="2"/>
      <c r="ASV4" s="2"/>
      <c r="ASW4" s="2"/>
      <c r="ASX4" s="2"/>
      <c r="ASY4" s="2"/>
      <c r="ASZ4" s="2"/>
      <c r="ATA4" s="2"/>
      <c r="ATB4" s="2"/>
      <c r="ATC4" s="2"/>
      <c r="ATD4" s="2"/>
      <c r="ATE4" s="2"/>
      <c r="ATF4" s="2"/>
      <c r="ATG4" s="2"/>
      <c r="ATH4" s="2"/>
      <c r="ATI4" s="2"/>
      <c r="ATJ4" s="2"/>
      <c r="ATK4" s="2"/>
      <c r="ATL4" s="2"/>
      <c r="ATM4" s="2"/>
      <c r="ATN4" s="2"/>
      <c r="ATO4" s="2"/>
      <c r="ATP4" s="2"/>
      <c r="ATQ4" s="2"/>
      <c r="ATR4" s="2"/>
      <c r="ATS4" s="2"/>
      <c r="ATT4" s="2"/>
      <c r="ATU4" s="2"/>
      <c r="ATV4" s="2"/>
      <c r="ATW4" s="2"/>
      <c r="ATX4" s="2"/>
      <c r="ATY4" s="2"/>
      <c r="ATZ4" s="2"/>
      <c r="AUA4" s="2"/>
      <c r="AUB4" s="2"/>
      <c r="AUC4" s="2"/>
      <c r="AUD4" s="2"/>
      <c r="AUE4" s="2"/>
      <c r="AUF4" s="2"/>
      <c r="AUG4" s="2"/>
      <c r="AUH4" s="2"/>
      <c r="AUI4" s="2"/>
      <c r="AUJ4" s="2"/>
      <c r="AUK4" s="2"/>
      <c r="AUL4" s="2"/>
      <c r="AUM4" s="2"/>
      <c r="AUN4" s="2"/>
      <c r="AUO4" s="2"/>
      <c r="AUP4" s="2"/>
      <c r="AUQ4" s="2"/>
      <c r="AUR4" s="2"/>
      <c r="AUS4" s="2"/>
      <c r="AUT4" s="2"/>
      <c r="AUU4" s="2"/>
      <c r="AUV4" s="2"/>
      <c r="AUW4" s="2"/>
      <c r="AUX4" s="2"/>
      <c r="AUY4" s="2"/>
      <c r="AUZ4" s="2"/>
      <c r="AVA4" s="2"/>
      <c r="AVB4" s="2"/>
      <c r="AVC4" s="2"/>
      <c r="AVD4" s="2"/>
      <c r="AVE4" s="2"/>
      <c r="AVF4" s="2"/>
      <c r="AVG4" s="2"/>
      <c r="AVH4" s="2"/>
      <c r="AVI4" s="2"/>
      <c r="AVJ4" s="2"/>
      <c r="AVK4" s="2"/>
      <c r="AVL4" s="2"/>
      <c r="AVM4" s="2"/>
      <c r="AVN4" s="2"/>
      <c r="AVO4" s="2"/>
      <c r="AVP4" s="2"/>
      <c r="AVQ4" s="2"/>
      <c r="AVR4" s="2"/>
      <c r="AVS4" s="2"/>
      <c r="AVT4" s="2"/>
      <c r="AVU4" s="2"/>
      <c r="AVV4" s="2"/>
      <c r="AVW4" s="2"/>
      <c r="AVX4" s="2"/>
      <c r="AVY4" s="2"/>
      <c r="AVZ4" s="2"/>
      <c r="AWA4" s="2"/>
      <c r="AWB4" s="2"/>
      <c r="AWC4" s="2"/>
      <c r="AWD4" s="2"/>
      <c r="AWE4" s="2"/>
      <c r="AWF4" s="2"/>
      <c r="AWG4" s="2"/>
      <c r="AWH4" s="2"/>
      <c r="AWI4" s="2"/>
      <c r="AWJ4" s="2"/>
      <c r="AWK4" s="2"/>
      <c r="AWL4" s="2"/>
      <c r="AWM4" s="2"/>
      <c r="AWN4" s="2"/>
      <c r="AWO4" s="2"/>
      <c r="AWP4" s="2"/>
      <c r="AWQ4" s="2"/>
      <c r="AWR4" s="2"/>
      <c r="AWS4" s="2"/>
      <c r="AWT4" s="2"/>
      <c r="AWU4" s="2"/>
      <c r="AWV4" s="2"/>
      <c r="AWW4" s="2"/>
      <c r="AWX4" s="2"/>
      <c r="AWY4" s="2"/>
      <c r="AWZ4" s="2"/>
      <c r="AXA4" s="2"/>
      <c r="AXB4" s="2"/>
      <c r="AXC4" s="2"/>
      <c r="AXD4" s="2"/>
      <c r="AXE4" s="2"/>
      <c r="AXF4" s="2"/>
      <c r="AXG4" s="2"/>
      <c r="AXH4" s="2"/>
      <c r="AXI4" s="2"/>
      <c r="AXJ4" s="2"/>
      <c r="AXK4" s="2"/>
      <c r="AXL4" s="2"/>
      <c r="AXM4" s="2"/>
      <c r="AXN4" s="2"/>
      <c r="AXO4" s="2"/>
      <c r="AXP4" s="2"/>
      <c r="AXQ4" s="2"/>
      <c r="AXR4" s="2"/>
      <c r="AXS4" s="2"/>
      <c r="AXT4" s="2"/>
      <c r="AXU4" s="2"/>
      <c r="AXV4" s="2"/>
      <c r="AXW4" s="2"/>
      <c r="AXX4" s="2"/>
      <c r="AXY4" s="2"/>
      <c r="AXZ4" s="2"/>
      <c r="AYA4" s="2"/>
      <c r="AYB4" s="2"/>
      <c r="AYC4" s="2"/>
      <c r="AYD4" s="2"/>
      <c r="AYE4" s="2"/>
      <c r="AYF4" s="2"/>
      <c r="AYG4" s="2"/>
      <c r="AYH4" s="2"/>
      <c r="AYI4" s="2"/>
      <c r="AYJ4" s="2"/>
      <c r="AYK4" s="2"/>
      <c r="AYL4" s="2"/>
      <c r="AYM4" s="2"/>
      <c r="AYN4" s="2"/>
      <c r="AYO4" s="2"/>
      <c r="AYP4" s="2"/>
      <c r="AYQ4" s="2"/>
      <c r="AYR4" s="2"/>
      <c r="AYS4" s="2"/>
      <c r="AYT4" s="2"/>
      <c r="AYU4" s="2"/>
      <c r="AYV4" s="2"/>
      <c r="AYW4" s="2"/>
      <c r="AYX4" s="2"/>
      <c r="AYY4" s="2"/>
      <c r="AYZ4" s="2"/>
      <c r="AZA4" s="2"/>
      <c r="AZB4" s="2"/>
      <c r="AZC4" s="2"/>
      <c r="AZD4" s="2"/>
      <c r="AZE4" s="2"/>
      <c r="AZF4" s="2"/>
      <c r="AZG4" s="2"/>
      <c r="AZH4" s="2"/>
      <c r="AZI4" s="2"/>
      <c r="AZJ4" s="2"/>
      <c r="AZK4" s="2"/>
      <c r="AZL4" s="2"/>
      <c r="AZM4" s="2"/>
      <c r="AZN4" s="2"/>
      <c r="AZO4" s="2"/>
      <c r="AZP4" s="2"/>
      <c r="AZQ4" s="2"/>
      <c r="AZR4" s="2"/>
      <c r="AZS4" s="2"/>
      <c r="AZT4" s="2"/>
      <c r="AZU4" s="2"/>
      <c r="AZV4" s="2"/>
      <c r="AZW4" s="2"/>
      <c r="AZX4" s="2"/>
      <c r="AZY4" s="2"/>
      <c r="AZZ4" s="2"/>
      <c r="BAA4" s="2"/>
      <c r="BAB4" s="2"/>
      <c r="BAC4" s="2"/>
      <c r="BAD4" s="2"/>
      <c r="BAE4" s="2"/>
      <c r="BAF4" s="2"/>
      <c r="BAG4" s="2"/>
      <c r="BAH4" s="2"/>
      <c r="BAI4" s="2"/>
      <c r="BAJ4" s="2"/>
      <c r="BAK4" s="2"/>
      <c r="BAL4" s="2"/>
      <c r="BAM4" s="2"/>
      <c r="BAN4" s="2"/>
      <c r="BAO4" s="2"/>
      <c r="BAP4" s="2"/>
      <c r="BAQ4" s="2"/>
      <c r="BAR4" s="2"/>
      <c r="BAS4" s="2"/>
      <c r="BAT4" s="2"/>
      <c r="BAU4" s="2"/>
      <c r="BAV4" s="2"/>
      <c r="BAW4" s="2"/>
      <c r="BAX4" s="2"/>
      <c r="BAY4" s="2"/>
      <c r="BAZ4" s="2"/>
      <c r="BBA4" s="2"/>
      <c r="BBB4" s="2"/>
      <c r="BBC4" s="2"/>
      <c r="BBD4" s="2"/>
      <c r="BBE4" s="2"/>
      <c r="BBF4" s="2"/>
      <c r="BBG4" s="2"/>
      <c r="BBH4" s="2"/>
      <c r="BBI4" s="2"/>
      <c r="BBJ4" s="2"/>
      <c r="BBK4" s="2"/>
      <c r="BBL4" s="2"/>
      <c r="BBM4" s="2"/>
      <c r="BBN4" s="2"/>
      <c r="BBO4" s="2"/>
      <c r="BBP4" s="2"/>
      <c r="BBQ4" s="2"/>
      <c r="BBR4" s="2"/>
      <c r="BBS4" s="2"/>
      <c r="BBT4" s="2"/>
      <c r="BBU4" s="2"/>
      <c r="BBV4" s="2"/>
      <c r="BBW4" s="2"/>
      <c r="BBX4" s="2"/>
      <c r="BBY4" s="2"/>
      <c r="BBZ4" s="2"/>
      <c r="BCA4" s="2"/>
      <c r="BCB4" s="2"/>
      <c r="BCC4" s="2"/>
      <c r="BCD4" s="2"/>
      <c r="BCE4" s="2"/>
      <c r="BCF4" s="2"/>
      <c r="BCG4" s="2"/>
      <c r="BCH4" s="2"/>
      <c r="BCI4" s="2"/>
      <c r="BCJ4" s="2"/>
      <c r="BCK4" s="2"/>
      <c r="BCL4" s="2"/>
      <c r="BCM4" s="2"/>
      <c r="BCN4" s="2"/>
      <c r="BCO4" s="2"/>
      <c r="BCP4" s="2"/>
      <c r="BCQ4" s="2"/>
      <c r="BCR4" s="2"/>
      <c r="BCS4" s="2"/>
      <c r="BCT4" s="2"/>
      <c r="BCU4" s="2"/>
      <c r="BCV4" s="2"/>
      <c r="BCW4" s="2"/>
      <c r="BCX4" s="2"/>
      <c r="BCY4" s="2"/>
      <c r="BCZ4" s="2"/>
      <c r="BDA4" s="2"/>
      <c r="BDB4" s="2"/>
      <c r="BDC4" s="2"/>
      <c r="BDD4" s="2"/>
      <c r="BDE4" s="2"/>
      <c r="BDF4" s="2"/>
      <c r="BDG4" s="2"/>
      <c r="BDH4" s="2"/>
      <c r="BDI4" s="2"/>
      <c r="BDJ4" s="2"/>
      <c r="BDK4" s="2"/>
      <c r="BDL4" s="2"/>
      <c r="BDM4" s="2"/>
      <c r="BDN4" s="2"/>
      <c r="BDO4" s="2"/>
      <c r="BDP4" s="2"/>
      <c r="BDQ4" s="2"/>
      <c r="BDR4" s="2"/>
      <c r="BDS4" s="2"/>
      <c r="BDT4" s="2"/>
      <c r="BDU4" s="2"/>
      <c r="BDV4" s="2"/>
      <c r="BDW4" s="2"/>
      <c r="BDX4" s="2"/>
      <c r="BDY4" s="2"/>
      <c r="BDZ4" s="2"/>
      <c r="BEA4" s="2"/>
      <c r="BEB4" s="2"/>
      <c r="BEC4" s="2"/>
      <c r="BED4" s="2"/>
      <c r="BEE4" s="2"/>
      <c r="BEF4" s="2"/>
      <c r="BEG4" s="2"/>
      <c r="BEH4" s="2"/>
      <c r="BEI4" s="2"/>
      <c r="BEJ4" s="2"/>
      <c r="BEK4" s="2"/>
      <c r="BEL4" s="2"/>
      <c r="BEM4" s="2"/>
      <c r="BEN4" s="2"/>
      <c r="BEO4" s="2"/>
      <c r="BEP4" s="2"/>
      <c r="BEQ4" s="2"/>
      <c r="BER4" s="2"/>
      <c r="BES4" s="2"/>
      <c r="BET4" s="2"/>
      <c r="BEU4" s="2"/>
      <c r="BEV4" s="2"/>
      <c r="BEW4" s="2"/>
      <c r="BEX4" s="2"/>
      <c r="BEY4" s="2"/>
      <c r="BEZ4" s="2"/>
      <c r="BFA4" s="2"/>
      <c r="BFB4" s="2"/>
      <c r="BFC4" s="2"/>
      <c r="BFD4" s="2"/>
      <c r="BFE4" s="2"/>
      <c r="BFF4" s="2"/>
      <c r="BFG4" s="2"/>
      <c r="BFH4" s="2"/>
      <c r="BFI4" s="2"/>
      <c r="BFJ4" s="2"/>
      <c r="BFK4" s="2"/>
      <c r="BFL4" s="2"/>
      <c r="BFM4" s="2"/>
      <c r="BFN4" s="2"/>
      <c r="BFO4" s="2"/>
      <c r="BFP4" s="2"/>
      <c r="BFQ4" s="2"/>
      <c r="BFR4" s="2"/>
      <c r="BFS4" s="2"/>
      <c r="BFT4" s="2"/>
      <c r="BFU4" s="2"/>
      <c r="BFV4" s="2"/>
      <c r="BFW4" s="2"/>
      <c r="BFX4" s="2"/>
      <c r="BFY4" s="2"/>
      <c r="BFZ4" s="2"/>
      <c r="BGA4" s="2"/>
      <c r="BGB4" s="2"/>
      <c r="BGC4" s="2"/>
      <c r="BGD4" s="2"/>
      <c r="BGE4" s="2"/>
      <c r="BGF4" s="2"/>
      <c r="BGG4" s="2"/>
      <c r="BGH4" s="2"/>
      <c r="BGI4" s="2"/>
      <c r="BGJ4" s="2"/>
      <c r="BGK4" s="2"/>
      <c r="BGL4" s="2"/>
      <c r="BGM4" s="2"/>
      <c r="BGN4" s="2"/>
      <c r="BGO4" s="2"/>
      <c r="BGP4" s="2"/>
      <c r="BGQ4" s="2"/>
      <c r="BGR4" s="2"/>
      <c r="BGS4" s="2"/>
      <c r="BGT4" s="2"/>
      <c r="BGU4" s="2"/>
      <c r="BGV4" s="2"/>
      <c r="BGW4" s="2"/>
      <c r="BGX4" s="2"/>
      <c r="BGY4" s="2"/>
      <c r="BGZ4" s="2"/>
      <c r="BHA4" s="2"/>
      <c r="BHB4" s="2"/>
      <c r="BHC4" s="2"/>
      <c r="BHD4" s="2"/>
      <c r="BHE4" s="2"/>
      <c r="BHF4" s="2"/>
      <c r="BHG4" s="2"/>
      <c r="BHH4" s="2"/>
      <c r="BHI4" s="2"/>
      <c r="BHJ4" s="2"/>
      <c r="BHK4" s="2"/>
      <c r="BHL4" s="2"/>
      <c r="BHM4" s="2"/>
      <c r="BHN4" s="2"/>
      <c r="BHO4" s="2"/>
      <c r="BHP4" s="2"/>
      <c r="BHQ4" s="2"/>
      <c r="BHR4" s="2"/>
      <c r="BHS4" s="2"/>
      <c r="BHT4" s="2"/>
      <c r="BHU4" s="2"/>
      <c r="BHV4" s="2"/>
      <c r="BHW4" s="2"/>
      <c r="BHX4" s="2"/>
      <c r="BHY4" s="2"/>
      <c r="BHZ4" s="2"/>
      <c r="BIA4" s="2"/>
      <c r="BIB4" s="2"/>
      <c r="BIC4" s="2"/>
      <c r="BID4" s="2"/>
      <c r="BIE4" s="2"/>
      <c r="BIF4" s="2"/>
      <c r="BIG4" s="2"/>
      <c r="BIH4" s="2"/>
      <c r="BII4" s="2"/>
      <c r="BIJ4" s="2"/>
      <c r="BIK4" s="2"/>
      <c r="BIL4" s="2"/>
      <c r="BIM4" s="2"/>
      <c r="BIN4" s="2"/>
      <c r="BIO4" s="2"/>
      <c r="BIP4" s="2"/>
      <c r="BIQ4" s="2"/>
      <c r="BIR4" s="2"/>
      <c r="BIS4" s="2"/>
      <c r="BIT4" s="2"/>
      <c r="BIU4" s="2"/>
      <c r="BIV4" s="2"/>
      <c r="BIW4" s="2"/>
      <c r="BIX4" s="2"/>
      <c r="BIY4" s="2"/>
      <c r="BIZ4" s="2"/>
      <c r="BJA4" s="2"/>
      <c r="BJB4" s="2"/>
      <c r="BJC4" s="2"/>
      <c r="BJD4" s="2"/>
      <c r="BJE4" s="2"/>
      <c r="BJF4" s="2"/>
      <c r="BJG4" s="2"/>
      <c r="BJH4" s="2"/>
      <c r="BJI4" s="2"/>
      <c r="BJJ4" s="2"/>
      <c r="BJK4" s="2"/>
      <c r="BJL4" s="2"/>
      <c r="BJM4" s="2"/>
      <c r="BJN4" s="2"/>
      <c r="BJO4" s="2"/>
      <c r="BJP4" s="2"/>
      <c r="BJQ4" s="2"/>
      <c r="BJR4" s="2"/>
      <c r="BJS4" s="2"/>
      <c r="BJT4" s="2"/>
      <c r="BJU4" s="2"/>
      <c r="BJV4" s="2"/>
      <c r="BJW4" s="2"/>
      <c r="BJX4" s="2"/>
      <c r="BJY4" s="2"/>
      <c r="BJZ4" s="2"/>
      <c r="BKA4" s="2"/>
      <c r="BKB4" s="2"/>
      <c r="BKC4" s="2"/>
      <c r="BKD4" s="2"/>
      <c r="BKE4" s="2"/>
      <c r="BKF4" s="2"/>
      <c r="BKG4" s="2"/>
      <c r="BKH4" s="2"/>
      <c r="BKI4" s="2"/>
      <c r="BKJ4" s="2"/>
      <c r="BKK4" s="2"/>
      <c r="BKL4" s="2"/>
      <c r="BKM4" s="2"/>
      <c r="BKN4" s="2"/>
      <c r="BKO4" s="2"/>
      <c r="BKP4" s="2"/>
      <c r="BKQ4" s="2"/>
      <c r="BKR4" s="2"/>
      <c r="BKS4" s="2"/>
      <c r="BKT4" s="2"/>
      <c r="BKU4" s="2"/>
      <c r="BKV4" s="2"/>
      <c r="BKW4" s="2"/>
      <c r="BKX4" s="2"/>
      <c r="BKY4" s="2"/>
      <c r="BKZ4" s="2"/>
      <c r="BLA4" s="2"/>
      <c r="BLB4" s="2"/>
      <c r="BLC4" s="2"/>
      <c r="BLD4" s="2"/>
      <c r="BLE4" s="2"/>
      <c r="BLF4" s="2"/>
      <c r="BLG4" s="2"/>
      <c r="BLH4" s="2"/>
      <c r="BLI4" s="2"/>
      <c r="BLJ4" s="2"/>
      <c r="BLK4" s="2"/>
      <c r="BLL4" s="2"/>
      <c r="BLM4" s="2"/>
      <c r="BLN4" s="2"/>
      <c r="BLO4" s="2"/>
      <c r="BLP4" s="2"/>
      <c r="BLQ4" s="2"/>
      <c r="BLR4" s="2"/>
      <c r="BLS4" s="2"/>
      <c r="BLT4" s="2"/>
      <c r="BLU4" s="2"/>
      <c r="BLV4" s="2"/>
      <c r="BLW4" s="2"/>
      <c r="BLX4" s="2"/>
      <c r="BLY4" s="2"/>
      <c r="BLZ4" s="2"/>
      <c r="BMA4" s="2"/>
      <c r="BMB4" s="2"/>
      <c r="BMC4" s="2"/>
      <c r="BMD4" s="2"/>
      <c r="BME4" s="2"/>
      <c r="BMF4" s="2"/>
      <c r="BMG4" s="2"/>
      <c r="BMH4" s="2"/>
      <c r="BMI4" s="2"/>
      <c r="BMJ4" s="2"/>
      <c r="BMK4" s="2"/>
      <c r="BML4" s="2"/>
      <c r="BMM4" s="2"/>
      <c r="BMN4" s="2"/>
      <c r="BMO4" s="2"/>
      <c r="BMP4" s="2"/>
      <c r="BMQ4" s="2"/>
      <c r="BMR4" s="2"/>
      <c r="BMS4" s="2"/>
      <c r="BMT4" s="2"/>
      <c r="BMU4" s="2"/>
      <c r="BMV4" s="2"/>
      <c r="BMW4" s="2"/>
      <c r="BMX4" s="2"/>
      <c r="BMY4" s="2"/>
      <c r="BMZ4" s="2"/>
      <c r="BNA4" s="2"/>
      <c r="BNB4" s="2"/>
      <c r="BNC4" s="2"/>
      <c r="BND4" s="2"/>
      <c r="BNE4" s="2"/>
      <c r="BNF4" s="2"/>
      <c r="BNG4" s="2"/>
      <c r="BNH4" s="2"/>
      <c r="BNI4" s="2"/>
      <c r="BNJ4" s="2"/>
      <c r="BNK4" s="2"/>
      <c r="BNL4" s="2"/>
      <c r="BNM4" s="2"/>
      <c r="BNN4" s="2"/>
      <c r="BNO4" s="2"/>
      <c r="BNP4" s="2"/>
      <c r="BNQ4" s="2"/>
      <c r="BNR4" s="2"/>
      <c r="BNS4" s="2"/>
      <c r="BNT4" s="2"/>
      <c r="BNU4" s="2"/>
      <c r="BNV4" s="2"/>
      <c r="BNW4" s="2"/>
      <c r="BNX4" s="2"/>
      <c r="BNY4" s="2"/>
      <c r="BNZ4" s="2"/>
      <c r="BOA4" s="2"/>
      <c r="BOB4" s="2"/>
      <c r="BOC4" s="2"/>
      <c r="BOD4" s="2"/>
      <c r="BOE4" s="2"/>
      <c r="BOF4" s="2"/>
      <c r="BOG4" s="2"/>
      <c r="BOH4" s="2"/>
      <c r="BOI4" s="2"/>
      <c r="BOJ4" s="2"/>
      <c r="BOK4" s="2"/>
      <c r="BOL4" s="2"/>
      <c r="BOM4" s="2"/>
      <c r="BON4" s="2"/>
      <c r="BOO4" s="2"/>
      <c r="BOP4" s="2"/>
      <c r="BOQ4" s="2"/>
      <c r="BOR4" s="2"/>
      <c r="BOS4" s="2"/>
      <c r="BOT4" s="2"/>
      <c r="BOU4" s="2"/>
      <c r="BOV4" s="2"/>
      <c r="BOW4" s="2"/>
      <c r="BOX4" s="2"/>
      <c r="BOY4" s="2"/>
      <c r="BOZ4" s="2"/>
      <c r="BPA4" s="2"/>
      <c r="BPB4" s="2"/>
      <c r="BPC4" s="2"/>
      <c r="BPD4" s="2"/>
      <c r="BPE4" s="2"/>
      <c r="BPF4" s="2"/>
      <c r="BPG4" s="2"/>
      <c r="BPH4" s="2"/>
      <c r="BPI4" s="2"/>
      <c r="BPJ4" s="2"/>
      <c r="BPK4" s="2"/>
      <c r="BPL4" s="2"/>
      <c r="BPM4" s="2"/>
      <c r="BPN4" s="2"/>
      <c r="BPO4" s="2"/>
      <c r="BPP4" s="2"/>
      <c r="BPQ4" s="2"/>
      <c r="BPR4" s="2"/>
      <c r="BPS4" s="2"/>
      <c r="BPT4" s="2"/>
      <c r="BPU4" s="2"/>
      <c r="BPV4" s="2"/>
      <c r="BPW4" s="2"/>
      <c r="BPX4" s="2"/>
      <c r="BPY4" s="2"/>
      <c r="BPZ4" s="2"/>
      <c r="BQA4" s="2"/>
      <c r="BQB4" s="2"/>
      <c r="BQC4" s="2"/>
      <c r="BQD4" s="2"/>
      <c r="BQE4" s="2"/>
      <c r="BQF4" s="2"/>
      <c r="BQG4" s="2"/>
      <c r="BQH4" s="2"/>
      <c r="BQI4" s="2"/>
      <c r="BQJ4" s="2"/>
      <c r="BQK4" s="2"/>
      <c r="BQL4" s="2"/>
      <c r="BQM4" s="2"/>
      <c r="BQN4" s="2"/>
      <c r="BQO4" s="2"/>
      <c r="BQP4" s="2"/>
      <c r="BQQ4" s="2"/>
      <c r="BQR4" s="2"/>
      <c r="BQS4" s="2"/>
      <c r="BQT4" s="2"/>
      <c r="BQU4" s="2"/>
      <c r="BQV4" s="2"/>
      <c r="BQW4" s="2"/>
      <c r="BQX4" s="2"/>
      <c r="BQY4" s="2"/>
      <c r="BQZ4" s="2"/>
      <c r="BRA4" s="2"/>
      <c r="BRB4" s="2"/>
      <c r="BRC4" s="2"/>
      <c r="BRD4" s="2"/>
      <c r="BRE4" s="2"/>
      <c r="BRF4" s="2"/>
      <c r="BRG4" s="2"/>
      <c r="BRH4" s="2"/>
      <c r="BRI4" s="2"/>
      <c r="BRJ4" s="2"/>
      <c r="BRK4" s="2"/>
      <c r="BRL4" s="2"/>
      <c r="BRM4" s="2"/>
      <c r="BRN4" s="2"/>
      <c r="BRO4" s="2"/>
      <c r="BRP4" s="2"/>
      <c r="BRQ4" s="2"/>
      <c r="BRR4" s="2"/>
      <c r="BRS4" s="2"/>
      <c r="BRT4" s="2"/>
      <c r="BRU4" s="2"/>
      <c r="BRV4" s="2"/>
      <c r="BRW4" s="2"/>
      <c r="BRX4" s="2"/>
      <c r="BRY4" s="2"/>
      <c r="BRZ4" s="2"/>
      <c r="BSA4" s="2"/>
      <c r="BSB4" s="2"/>
      <c r="BSC4" s="2"/>
      <c r="BSD4" s="2"/>
      <c r="BSE4" s="2"/>
      <c r="BSF4" s="2"/>
      <c r="BSG4" s="2"/>
      <c r="BSH4" s="2"/>
      <c r="BSI4" s="2"/>
      <c r="BSJ4" s="2"/>
      <c r="BSK4" s="2"/>
      <c r="BSL4" s="2"/>
      <c r="BSM4" s="2"/>
      <c r="BSN4" s="2"/>
      <c r="BSO4" s="2"/>
      <c r="BSP4" s="2"/>
      <c r="BSQ4" s="2"/>
      <c r="BSR4" s="2"/>
      <c r="BSS4" s="2"/>
      <c r="BST4" s="2"/>
      <c r="BSU4" s="2"/>
      <c r="BSV4" s="2"/>
      <c r="BSW4" s="2"/>
      <c r="BSX4" s="2"/>
      <c r="BSY4" s="2"/>
      <c r="BSZ4" s="2"/>
      <c r="BTA4" s="2"/>
      <c r="BTB4" s="2"/>
      <c r="BTC4" s="2"/>
      <c r="BTD4" s="2"/>
      <c r="BTE4" s="2"/>
      <c r="BTF4" s="2"/>
      <c r="BTG4" s="2"/>
      <c r="BTH4" s="2"/>
      <c r="BTI4" s="2"/>
      <c r="BTJ4" s="2"/>
      <c r="BTK4" s="2"/>
      <c r="BTL4" s="2"/>
      <c r="BTM4" s="2"/>
      <c r="BTN4" s="2"/>
      <c r="BTO4" s="2"/>
      <c r="BTP4" s="2"/>
      <c r="BTQ4" s="2"/>
      <c r="BTR4" s="2"/>
      <c r="BTS4" s="2"/>
      <c r="BTT4" s="2"/>
      <c r="BTU4" s="2"/>
      <c r="BTV4" s="2"/>
      <c r="BTW4" s="2"/>
      <c r="BTX4" s="2"/>
      <c r="BTY4" s="2"/>
      <c r="BTZ4" s="2"/>
      <c r="BUA4" s="2"/>
      <c r="BUB4" s="2"/>
      <c r="BUC4" s="2"/>
      <c r="BUD4" s="2"/>
      <c r="BUE4" s="2"/>
      <c r="BUF4" s="2"/>
      <c r="BUG4" s="2"/>
      <c r="BUH4" s="2"/>
      <c r="BUI4" s="2"/>
      <c r="BUJ4" s="2"/>
      <c r="BUK4" s="2"/>
      <c r="BUL4" s="2"/>
      <c r="BUM4" s="2"/>
      <c r="BUN4" s="2"/>
      <c r="BUO4" s="2"/>
      <c r="BUP4" s="2"/>
      <c r="BUQ4" s="2"/>
      <c r="BUR4" s="2"/>
      <c r="BUS4" s="2"/>
      <c r="BUT4" s="2"/>
      <c r="BUU4" s="2"/>
      <c r="BUV4" s="2"/>
      <c r="BUW4" s="2"/>
      <c r="BUX4" s="2"/>
      <c r="BUY4" s="2"/>
      <c r="BUZ4" s="2"/>
      <c r="BVA4" s="2"/>
      <c r="BVB4" s="2"/>
      <c r="BVC4" s="2"/>
      <c r="BVD4" s="2"/>
      <c r="BVE4" s="2"/>
      <c r="BVF4" s="2"/>
      <c r="BVG4" s="2"/>
      <c r="BVH4" s="2"/>
      <c r="BVI4" s="2"/>
      <c r="BVJ4" s="2"/>
      <c r="BVK4" s="2"/>
      <c r="BVL4" s="2"/>
      <c r="BVM4" s="2"/>
      <c r="BVN4" s="2"/>
      <c r="BVO4" s="2"/>
      <c r="BVP4" s="2"/>
      <c r="BVQ4" s="2"/>
      <c r="BVR4" s="2"/>
      <c r="BVS4" s="2"/>
      <c r="BVT4" s="2"/>
      <c r="BVU4" s="2"/>
      <c r="BVV4" s="2"/>
      <c r="BVW4" s="2"/>
      <c r="BVX4" s="2"/>
      <c r="BVY4" s="2"/>
      <c r="BVZ4" s="2"/>
      <c r="BWA4" s="2"/>
      <c r="BWB4" s="2"/>
      <c r="BWC4" s="2"/>
      <c r="BWD4" s="2"/>
      <c r="BWE4" s="2"/>
      <c r="BWF4" s="2"/>
      <c r="BWG4" s="2"/>
      <c r="BWH4" s="2"/>
      <c r="BWI4" s="2"/>
      <c r="BWJ4" s="2"/>
      <c r="BWK4" s="2"/>
      <c r="BWL4" s="2"/>
      <c r="BWM4" s="2"/>
      <c r="BWN4" s="2"/>
      <c r="BWO4" s="2"/>
      <c r="BWP4" s="2"/>
      <c r="BWQ4" s="2"/>
      <c r="BWR4" s="2"/>
      <c r="BWS4" s="2"/>
      <c r="BWT4" s="2"/>
      <c r="BWU4" s="2"/>
      <c r="BWV4" s="2"/>
      <c r="BWW4" s="2"/>
      <c r="BWX4" s="2"/>
      <c r="BWY4" s="2"/>
      <c r="BWZ4" s="2"/>
      <c r="BXA4" s="2"/>
      <c r="BXB4" s="2"/>
      <c r="BXC4" s="2"/>
      <c r="BXD4" s="2"/>
      <c r="BXE4" s="2"/>
      <c r="BXF4" s="2"/>
      <c r="BXG4" s="2"/>
      <c r="BXH4" s="2"/>
      <c r="BXI4" s="2"/>
      <c r="BXJ4" s="2"/>
      <c r="BXK4" s="2"/>
      <c r="BXL4" s="2"/>
      <c r="BXM4" s="2"/>
      <c r="BXN4" s="2"/>
      <c r="BXO4" s="2"/>
      <c r="BXP4" s="2"/>
      <c r="BXQ4" s="2"/>
      <c r="BXR4" s="2"/>
      <c r="BXS4" s="2"/>
      <c r="BXT4" s="2"/>
      <c r="BXU4" s="2"/>
      <c r="BXV4" s="2"/>
      <c r="BXW4" s="2"/>
      <c r="BXX4" s="2"/>
      <c r="BXY4" s="2"/>
      <c r="BXZ4" s="2"/>
      <c r="BYA4" s="2"/>
      <c r="BYB4" s="2"/>
      <c r="BYC4" s="2"/>
      <c r="BYD4" s="2"/>
      <c r="BYE4" s="2"/>
      <c r="BYF4" s="2"/>
      <c r="BYG4" s="2"/>
      <c r="BYH4" s="2"/>
      <c r="BYI4" s="2"/>
      <c r="BYJ4" s="2"/>
      <c r="BYK4" s="2"/>
      <c r="BYL4" s="2"/>
      <c r="BYM4" s="2"/>
      <c r="BYN4" s="2"/>
      <c r="BYO4" s="2"/>
      <c r="BYP4" s="2"/>
      <c r="BYQ4" s="2"/>
      <c r="BYR4" s="2"/>
      <c r="BYS4" s="2"/>
      <c r="BYT4" s="2"/>
      <c r="BYU4" s="2"/>
      <c r="BYV4" s="2"/>
      <c r="BYW4" s="2"/>
      <c r="BYX4" s="2"/>
      <c r="BYY4" s="2"/>
      <c r="BYZ4" s="2"/>
      <c r="BZA4" s="2"/>
      <c r="BZB4" s="2"/>
      <c r="BZC4" s="2"/>
      <c r="BZD4" s="2"/>
      <c r="BZE4" s="2"/>
      <c r="BZF4" s="2"/>
      <c r="BZG4" s="2"/>
      <c r="BZH4" s="2"/>
      <c r="BZI4" s="2"/>
      <c r="BZJ4" s="2"/>
      <c r="BZK4" s="2"/>
      <c r="BZL4" s="2"/>
      <c r="BZM4" s="2"/>
      <c r="BZN4" s="2"/>
      <c r="BZO4" s="2"/>
      <c r="BZP4" s="2"/>
      <c r="BZQ4" s="2"/>
      <c r="BZR4" s="2"/>
      <c r="BZS4" s="2"/>
      <c r="BZT4" s="2"/>
      <c r="BZU4" s="2"/>
      <c r="BZV4" s="2"/>
      <c r="BZW4" s="2"/>
      <c r="BZX4" s="2"/>
      <c r="BZY4" s="2"/>
      <c r="BZZ4" s="2"/>
      <c r="CAA4" s="2"/>
      <c r="CAB4" s="2"/>
      <c r="CAC4" s="2"/>
      <c r="CAD4" s="2"/>
      <c r="CAE4" s="2"/>
      <c r="CAF4" s="2"/>
      <c r="CAG4" s="2"/>
      <c r="CAH4" s="2"/>
      <c r="CAI4" s="2"/>
      <c r="CAJ4" s="2"/>
      <c r="CAK4" s="2"/>
      <c r="CAL4" s="2"/>
      <c r="CAM4" s="2"/>
      <c r="CAN4" s="2"/>
      <c r="CAO4" s="2"/>
      <c r="CAP4" s="2"/>
      <c r="CAQ4" s="2"/>
      <c r="CAR4" s="2"/>
      <c r="CAS4" s="2"/>
      <c r="CAT4" s="2"/>
      <c r="CAU4" s="2"/>
      <c r="CAV4" s="2"/>
      <c r="CAW4" s="2"/>
      <c r="CAX4" s="2"/>
      <c r="CAY4" s="2"/>
      <c r="CAZ4" s="2"/>
      <c r="CBA4" s="2"/>
      <c r="CBB4" s="2"/>
      <c r="CBC4" s="2"/>
      <c r="CBD4" s="2"/>
      <c r="CBE4" s="2"/>
      <c r="CBF4" s="2"/>
      <c r="CBG4" s="2"/>
      <c r="CBH4" s="2"/>
      <c r="CBI4" s="2"/>
      <c r="CBJ4" s="2"/>
      <c r="CBK4" s="2"/>
      <c r="CBL4" s="2"/>
      <c r="CBM4" s="2"/>
      <c r="CBN4" s="2"/>
      <c r="CBO4" s="2"/>
      <c r="CBP4" s="2"/>
      <c r="CBQ4" s="2"/>
      <c r="CBR4" s="2"/>
      <c r="CBS4" s="2"/>
      <c r="CBT4" s="2"/>
      <c r="CBU4" s="2"/>
      <c r="CBV4" s="2"/>
      <c r="CBW4" s="2"/>
      <c r="CBX4" s="2"/>
      <c r="CBY4" s="2"/>
      <c r="CBZ4" s="2"/>
      <c r="CCA4" s="2"/>
      <c r="CCB4" s="2"/>
      <c r="CCC4" s="2"/>
      <c r="CCD4" s="2"/>
      <c r="CCE4" s="2"/>
      <c r="CCF4" s="2"/>
      <c r="CCG4" s="2"/>
      <c r="CCH4" s="2"/>
      <c r="CCI4" s="2"/>
      <c r="CCJ4" s="2"/>
      <c r="CCK4" s="2"/>
      <c r="CCL4" s="2"/>
      <c r="CCM4" s="2"/>
      <c r="CCN4" s="2"/>
      <c r="CCO4" s="2"/>
      <c r="CCP4" s="2"/>
      <c r="CCQ4" s="2"/>
      <c r="CCR4" s="2"/>
      <c r="CCS4" s="2"/>
      <c r="CCT4" s="2"/>
      <c r="CCU4" s="2"/>
      <c r="CCV4" s="2"/>
      <c r="CCW4" s="2"/>
      <c r="CCX4" s="2"/>
      <c r="CCY4" s="2"/>
      <c r="CCZ4" s="2"/>
      <c r="CDA4" s="2"/>
      <c r="CDB4" s="2"/>
      <c r="CDC4" s="2"/>
      <c r="CDD4" s="2"/>
      <c r="CDE4" s="2"/>
      <c r="CDF4" s="2"/>
      <c r="CDG4" s="2"/>
      <c r="CDH4" s="2"/>
      <c r="CDI4" s="2"/>
      <c r="CDJ4" s="2"/>
      <c r="CDK4" s="2"/>
      <c r="CDL4" s="2"/>
      <c r="CDM4" s="2"/>
      <c r="CDN4" s="2"/>
      <c r="CDO4" s="2"/>
      <c r="CDP4" s="2"/>
      <c r="CDQ4" s="2"/>
      <c r="CDR4" s="2"/>
      <c r="CDS4" s="2"/>
      <c r="CDT4" s="2"/>
      <c r="CDU4" s="2"/>
      <c r="CDV4" s="2"/>
      <c r="CDW4" s="2"/>
      <c r="CDX4" s="2"/>
      <c r="CDY4" s="2"/>
      <c r="CDZ4" s="2"/>
      <c r="CEA4" s="2"/>
      <c r="CEB4" s="2"/>
      <c r="CEC4" s="2"/>
      <c r="CED4" s="2"/>
      <c r="CEE4" s="2"/>
      <c r="CEF4" s="2"/>
      <c r="CEG4" s="2"/>
      <c r="CEH4" s="2"/>
      <c r="CEI4" s="2"/>
      <c r="CEJ4" s="2"/>
      <c r="CEK4" s="2"/>
      <c r="CEL4" s="2"/>
      <c r="CEM4" s="2"/>
      <c r="CEN4" s="2"/>
      <c r="CEO4" s="2"/>
      <c r="CEP4" s="2"/>
      <c r="CEQ4" s="2"/>
      <c r="CER4" s="2"/>
      <c r="CES4" s="2"/>
      <c r="CET4" s="2"/>
      <c r="CEU4" s="2"/>
      <c r="CEV4" s="2"/>
      <c r="CEW4" s="2"/>
      <c r="CEX4" s="2"/>
      <c r="CEY4" s="2"/>
      <c r="CEZ4" s="2"/>
      <c r="CFA4" s="2"/>
      <c r="CFB4" s="2"/>
      <c r="CFC4" s="2"/>
      <c r="CFD4" s="2"/>
      <c r="CFE4" s="2"/>
      <c r="CFF4" s="2"/>
      <c r="CFG4" s="2"/>
      <c r="CFH4" s="2"/>
      <c r="CFI4" s="2"/>
      <c r="CFJ4" s="2"/>
      <c r="CFK4" s="2"/>
      <c r="CFL4" s="2"/>
      <c r="CFM4" s="2"/>
      <c r="CFN4" s="2"/>
      <c r="CFO4" s="2"/>
      <c r="CFP4" s="2"/>
      <c r="CFQ4" s="2"/>
      <c r="CFR4" s="2"/>
      <c r="CFS4" s="2"/>
      <c r="CFT4" s="2"/>
      <c r="CFU4" s="2"/>
      <c r="CFV4" s="2"/>
      <c r="CFW4" s="2"/>
      <c r="CFX4" s="2"/>
      <c r="CFY4" s="2"/>
      <c r="CFZ4" s="2"/>
      <c r="CGA4" s="2"/>
      <c r="CGB4" s="2"/>
      <c r="CGC4" s="2"/>
      <c r="CGD4" s="2"/>
      <c r="CGE4" s="2"/>
      <c r="CGF4" s="2"/>
      <c r="CGG4" s="2"/>
      <c r="CGH4" s="2"/>
      <c r="CGI4" s="2"/>
      <c r="CGJ4" s="2"/>
      <c r="CGK4" s="2"/>
      <c r="CGL4" s="2"/>
      <c r="CGM4" s="2"/>
      <c r="CGN4" s="2"/>
      <c r="CGO4" s="2"/>
      <c r="CGP4" s="2"/>
      <c r="CGQ4" s="2"/>
      <c r="CGR4" s="2"/>
      <c r="CGS4" s="2"/>
      <c r="CGT4" s="2"/>
      <c r="CGU4" s="2"/>
      <c r="CGV4" s="2"/>
      <c r="CGW4" s="2"/>
      <c r="CGX4" s="2"/>
      <c r="CGY4" s="2"/>
      <c r="CGZ4" s="2"/>
      <c r="CHA4" s="2"/>
      <c r="CHB4" s="2"/>
      <c r="CHC4" s="2"/>
      <c r="CHD4" s="2"/>
      <c r="CHE4" s="2"/>
      <c r="CHF4" s="2"/>
      <c r="CHG4" s="2"/>
      <c r="CHH4" s="2"/>
      <c r="CHI4" s="2"/>
      <c r="CHJ4" s="2"/>
      <c r="CHK4" s="2"/>
      <c r="CHL4" s="2"/>
      <c r="CHM4" s="2"/>
      <c r="CHN4" s="2"/>
      <c r="CHO4" s="2"/>
      <c r="CHP4" s="2"/>
      <c r="CHQ4" s="2"/>
      <c r="CHR4" s="2"/>
      <c r="CHS4" s="2"/>
      <c r="CHT4" s="2"/>
      <c r="CHU4" s="2"/>
      <c r="CHV4" s="2"/>
      <c r="CHW4" s="2"/>
      <c r="CHX4" s="2"/>
      <c r="CHY4" s="2"/>
      <c r="CHZ4" s="2"/>
      <c r="CIA4" s="2"/>
      <c r="CIB4" s="2"/>
      <c r="CIC4" s="2"/>
      <c r="CID4" s="2"/>
      <c r="CIE4" s="2"/>
      <c r="CIF4" s="2"/>
      <c r="CIG4" s="2"/>
      <c r="CIH4" s="2"/>
      <c r="CII4" s="2"/>
      <c r="CIJ4" s="2"/>
      <c r="CIK4" s="2"/>
      <c r="CIL4" s="2"/>
      <c r="CIM4" s="2"/>
      <c r="CIN4" s="2"/>
      <c r="CIO4" s="2"/>
      <c r="CIP4" s="2"/>
      <c r="CIQ4" s="2"/>
      <c r="CIR4" s="2"/>
      <c r="CIS4" s="2"/>
      <c r="CIT4" s="2"/>
      <c r="CIU4" s="2"/>
      <c r="CIV4" s="2"/>
      <c r="CIW4" s="2"/>
      <c r="CIX4" s="2"/>
      <c r="CIY4" s="2"/>
      <c r="CIZ4" s="2"/>
      <c r="CJA4" s="2"/>
      <c r="CJB4" s="2"/>
      <c r="CJC4" s="2"/>
      <c r="CJD4" s="2"/>
      <c r="CJE4" s="2"/>
      <c r="CJF4" s="2"/>
      <c r="CJG4" s="2"/>
      <c r="CJH4" s="2"/>
      <c r="CJI4" s="2"/>
      <c r="CJJ4" s="2"/>
      <c r="CJK4" s="2"/>
      <c r="CJL4" s="2"/>
      <c r="CJM4" s="2"/>
      <c r="CJN4" s="2"/>
      <c r="CJO4" s="2"/>
      <c r="CJP4" s="2"/>
      <c r="CJQ4" s="2"/>
      <c r="CJR4" s="2"/>
      <c r="CJS4" s="2"/>
      <c r="CJT4" s="2"/>
      <c r="CJU4" s="2"/>
      <c r="CJV4" s="2"/>
      <c r="CJW4" s="2"/>
      <c r="CJX4" s="2"/>
      <c r="CJY4" s="2"/>
      <c r="CJZ4" s="2"/>
      <c r="CKA4" s="2"/>
      <c r="CKB4" s="2"/>
      <c r="CKC4" s="2"/>
      <c r="CKD4" s="2"/>
      <c r="CKE4" s="2"/>
      <c r="CKF4" s="2"/>
      <c r="CKG4" s="2"/>
      <c r="CKH4" s="2"/>
      <c r="CKI4" s="2"/>
      <c r="CKJ4" s="2"/>
      <c r="CKK4" s="2"/>
      <c r="CKL4" s="2"/>
      <c r="CKM4" s="2"/>
      <c r="CKN4" s="2"/>
      <c r="CKO4" s="2"/>
      <c r="CKP4" s="2"/>
      <c r="CKQ4" s="2"/>
      <c r="CKR4" s="2"/>
      <c r="CKS4" s="2"/>
      <c r="CKT4" s="2"/>
      <c r="CKU4" s="2"/>
      <c r="CKV4" s="2"/>
      <c r="CKW4" s="2"/>
      <c r="CKX4" s="2"/>
      <c r="CKY4" s="2"/>
      <c r="CKZ4" s="2"/>
      <c r="CLA4" s="2"/>
      <c r="CLB4" s="2"/>
      <c r="CLC4" s="2"/>
      <c r="CLD4" s="2"/>
      <c r="CLE4" s="2"/>
      <c r="CLF4" s="2"/>
      <c r="CLG4" s="2"/>
      <c r="CLH4" s="2"/>
      <c r="CLI4" s="2"/>
      <c r="CLJ4" s="2"/>
      <c r="CLK4" s="2"/>
      <c r="CLL4" s="2"/>
      <c r="CLM4" s="2"/>
      <c r="CLN4" s="2"/>
      <c r="CLO4" s="2"/>
      <c r="CLP4" s="2"/>
      <c r="CLQ4" s="2"/>
      <c r="CLR4" s="2"/>
      <c r="CLS4" s="2"/>
      <c r="CLT4" s="2"/>
      <c r="CLU4" s="2"/>
      <c r="CLV4" s="2"/>
      <c r="CLW4" s="2"/>
      <c r="CLX4" s="2"/>
      <c r="CLY4" s="2"/>
      <c r="CLZ4" s="2"/>
      <c r="CMA4" s="2"/>
      <c r="CMB4" s="2"/>
      <c r="CMC4" s="2"/>
      <c r="CMD4" s="2"/>
      <c r="CME4" s="2"/>
      <c r="CMF4" s="2"/>
      <c r="CMG4" s="2"/>
      <c r="CMH4" s="2"/>
      <c r="CMI4" s="2"/>
      <c r="CMJ4" s="2"/>
      <c r="CMK4" s="2"/>
      <c r="CML4" s="2"/>
      <c r="CMM4" s="2"/>
      <c r="CMN4" s="2"/>
      <c r="CMO4" s="2"/>
      <c r="CMP4" s="2"/>
      <c r="CMQ4" s="2"/>
      <c r="CMR4" s="2"/>
      <c r="CMS4" s="2"/>
      <c r="CMT4" s="2"/>
      <c r="CMU4" s="2"/>
      <c r="CMV4" s="2"/>
      <c r="CMW4" s="2"/>
      <c r="CMX4" s="2"/>
      <c r="CMY4" s="2"/>
      <c r="CMZ4" s="2"/>
      <c r="CNA4" s="2"/>
      <c r="CNB4" s="2"/>
      <c r="CNC4" s="2"/>
      <c r="CND4" s="2"/>
      <c r="CNE4" s="2"/>
      <c r="CNF4" s="2"/>
      <c r="CNG4" s="2"/>
      <c r="CNH4" s="2"/>
      <c r="CNI4" s="2"/>
      <c r="CNJ4" s="2"/>
      <c r="CNK4" s="2"/>
      <c r="CNL4" s="2"/>
      <c r="CNM4" s="2"/>
      <c r="CNN4" s="2"/>
      <c r="CNO4" s="2"/>
      <c r="CNP4" s="2"/>
      <c r="CNQ4" s="2"/>
      <c r="CNR4" s="2"/>
      <c r="CNS4" s="2"/>
      <c r="CNT4" s="2"/>
      <c r="CNU4" s="2"/>
      <c r="CNV4" s="2"/>
      <c r="CNW4" s="2"/>
      <c r="CNX4" s="2"/>
      <c r="CNY4" s="2"/>
      <c r="CNZ4" s="2"/>
      <c r="COA4" s="2"/>
      <c r="COB4" s="2"/>
      <c r="COC4" s="2"/>
      <c r="COD4" s="2"/>
      <c r="COE4" s="2"/>
      <c r="COF4" s="2"/>
      <c r="COG4" s="2"/>
      <c r="COH4" s="2"/>
      <c r="COI4" s="2"/>
      <c r="COJ4" s="2"/>
      <c r="COK4" s="2"/>
      <c r="COL4" s="2"/>
      <c r="COM4" s="2"/>
      <c r="CON4" s="2"/>
      <c r="COO4" s="2"/>
      <c r="COP4" s="2"/>
      <c r="COQ4" s="2"/>
      <c r="COR4" s="2"/>
      <c r="COS4" s="2"/>
      <c r="COT4" s="2"/>
      <c r="COU4" s="2"/>
      <c r="COV4" s="2"/>
      <c r="COW4" s="2"/>
      <c r="COX4" s="2"/>
      <c r="COY4" s="2"/>
      <c r="COZ4" s="2"/>
      <c r="CPA4" s="2"/>
      <c r="CPB4" s="2"/>
      <c r="CPC4" s="2"/>
      <c r="CPD4" s="2"/>
      <c r="CPE4" s="2"/>
      <c r="CPF4" s="2"/>
      <c r="CPG4" s="2"/>
      <c r="CPH4" s="2"/>
      <c r="CPI4" s="2"/>
      <c r="CPJ4" s="2"/>
      <c r="CPK4" s="2"/>
      <c r="CPL4" s="2"/>
      <c r="CPM4" s="2"/>
      <c r="CPN4" s="2"/>
      <c r="CPO4" s="2"/>
      <c r="CPP4" s="2"/>
      <c r="CPQ4" s="2"/>
      <c r="CPR4" s="2"/>
      <c r="CPS4" s="2"/>
      <c r="CPT4" s="2"/>
      <c r="CPU4" s="2"/>
      <c r="CPV4" s="2"/>
      <c r="CPW4" s="2"/>
      <c r="CPX4" s="2"/>
      <c r="CPY4" s="2"/>
      <c r="CPZ4" s="2"/>
      <c r="CQA4" s="2"/>
      <c r="CQB4" s="2"/>
      <c r="CQC4" s="2"/>
      <c r="CQD4" s="2"/>
      <c r="CQE4" s="2"/>
      <c r="CQF4" s="2"/>
      <c r="CQG4" s="2"/>
      <c r="CQH4" s="2"/>
      <c r="CQI4" s="2"/>
      <c r="CQJ4" s="2"/>
      <c r="CQK4" s="2"/>
      <c r="CQL4" s="2"/>
      <c r="CQM4" s="2"/>
      <c r="CQN4" s="2"/>
      <c r="CQO4" s="2"/>
      <c r="CQP4" s="2"/>
      <c r="CQQ4" s="2"/>
      <c r="CQR4" s="2"/>
      <c r="CQS4" s="2"/>
      <c r="CQT4" s="2"/>
      <c r="CQU4" s="2"/>
      <c r="CQV4" s="2"/>
      <c r="CQW4" s="2"/>
      <c r="CQX4" s="2"/>
      <c r="CQY4" s="2"/>
      <c r="CQZ4" s="2"/>
      <c r="CRA4" s="2"/>
      <c r="CRB4" s="2"/>
      <c r="CRC4" s="2"/>
      <c r="CRD4" s="2"/>
      <c r="CRE4" s="2"/>
      <c r="CRF4" s="2"/>
      <c r="CRG4" s="2"/>
      <c r="CRH4" s="2"/>
      <c r="CRI4" s="2"/>
      <c r="CRJ4" s="2"/>
      <c r="CRK4" s="2"/>
      <c r="CRL4" s="2"/>
      <c r="CRM4" s="2"/>
      <c r="CRN4" s="2"/>
      <c r="CRO4" s="2"/>
      <c r="CRP4" s="2"/>
      <c r="CRQ4" s="2"/>
      <c r="CRR4" s="2"/>
      <c r="CRS4" s="2"/>
      <c r="CRT4" s="2"/>
      <c r="CRU4" s="2"/>
      <c r="CRV4" s="2"/>
      <c r="CRW4" s="2"/>
      <c r="CRX4" s="2"/>
      <c r="CRY4" s="2"/>
      <c r="CRZ4" s="2"/>
      <c r="CSA4" s="2"/>
      <c r="CSB4" s="2"/>
      <c r="CSC4" s="2"/>
      <c r="CSD4" s="2"/>
      <c r="CSE4" s="2"/>
      <c r="CSF4" s="2"/>
      <c r="CSG4" s="2"/>
      <c r="CSH4" s="2"/>
      <c r="CSI4" s="2"/>
      <c r="CSJ4" s="2"/>
      <c r="CSK4" s="2"/>
      <c r="CSL4" s="2"/>
      <c r="CSM4" s="2"/>
      <c r="CSN4" s="2"/>
      <c r="CSO4" s="2"/>
      <c r="CSP4" s="2"/>
      <c r="CSQ4" s="2"/>
      <c r="CSR4" s="2"/>
      <c r="CSS4" s="2"/>
      <c r="CST4" s="2"/>
      <c r="CSU4" s="2"/>
      <c r="CSV4" s="2"/>
      <c r="CSW4" s="2"/>
      <c r="CSX4" s="2"/>
      <c r="CSY4" s="2"/>
      <c r="CSZ4" s="2"/>
      <c r="CTA4" s="2"/>
      <c r="CTB4" s="2"/>
      <c r="CTC4" s="2"/>
      <c r="CTD4" s="2"/>
      <c r="CTE4" s="2"/>
      <c r="CTF4" s="2"/>
      <c r="CTG4" s="2"/>
      <c r="CTH4" s="2"/>
      <c r="CTI4" s="2"/>
      <c r="CTJ4" s="2"/>
      <c r="CTK4" s="2"/>
      <c r="CTL4" s="2"/>
      <c r="CTM4" s="2"/>
      <c r="CTN4" s="2"/>
      <c r="CTO4" s="2"/>
      <c r="CTP4" s="2"/>
      <c r="CTQ4" s="2"/>
      <c r="CTR4" s="2"/>
      <c r="CTS4" s="2"/>
      <c r="CTT4" s="2"/>
      <c r="CTU4" s="2"/>
      <c r="CTV4" s="2"/>
      <c r="CTW4" s="2"/>
      <c r="CTX4" s="2"/>
      <c r="CTY4" s="2"/>
      <c r="CTZ4" s="2"/>
      <c r="CUA4" s="2"/>
      <c r="CUB4" s="2"/>
      <c r="CUC4" s="2"/>
      <c r="CUD4" s="2"/>
      <c r="CUE4" s="2"/>
      <c r="CUF4" s="2"/>
      <c r="CUG4" s="2"/>
      <c r="CUH4" s="2"/>
      <c r="CUI4" s="2"/>
      <c r="CUJ4" s="2"/>
      <c r="CUK4" s="2"/>
      <c r="CUL4" s="2"/>
      <c r="CUM4" s="2"/>
      <c r="CUN4" s="2"/>
      <c r="CUO4" s="2"/>
      <c r="CUP4" s="2"/>
      <c r="CUQ4" s="2"/>
      <c r="CUR4" s="2"/>
      <c r="CUS4" s="2"/>
      <c r="CUT4" s="2"/>
      <c r="CUU4" s="2"/>
      <c r="CUV4" s="2"/>
      <c r="CUW4" s="2"/>
      <c r="CUX4" s="2"/>
      <c r="CUY4" s="2"/>
      <c r="CUZ4" s="2"/>
      <c r="CVA4" s="2"/>
      <c r="CVB4" s="2"/>
      <c r="CVC4" s="2"/>
      <c r="CVD4" s="2"/>
      <c r="CVE4" s="2"/>
      <c r="CVF4" s="2"/>
      <c r="CVG4" s="2"/>
      <c r="CVH4" s="2"/>
      <c r="CVI4" s="2"/>
      <c r="CVJ4" s="2"/>
      <c r="CVK4" s="2"/>
      <c r="CVL4" s="2"/>
      <c r="CVM4" s="2"/>
      <c r="CVN4" s="2"/>
      <c r="CVO4" s="2"/>
      <c r="CVP4" s="2"/>
      <c r="CVQ4" s="2"/>
      <c r="CVR4" s="2"/>
      <c r="CVS4" s="2"/>
      <c r="CVT4" s="2"/>
      <c r="CVU4" s="2"/>
      <c r="CVV4" s="2"/>
      <c r="CVW4" s="2"/>
      <c r="CVX4" s="2"/>
      <c r="CVY4" s="2"/>
      <c r="CVZ4" s="2"/>
      <c r="CWA4" s="2"/>
      <c r="CWB4" s="2"/>
      <c r="CWC4" s="2"/>
      <c r="CWD4" s="2"/>
      <c r="CWE4" s="2"/>
      <c r="CWF4" s="2"/>
      <c r="CWG4" s="2"/>
      <c r="CWH4" s="2"/>
      <c r="CWI4" s="2"/>
      <c r="CWJ4" s="2"/>
      <c r="CWK4" s="2"/>
      <c r="CWL4" s="2"/>
      <c r="CWM4" s="2"/>
      <c r="CWN4" s="2"/>
      <c r="CWO4" s="2"/>
      <c r="CWP4" s="2"/>
      <c r="CWQ4" s="2"/>
      <c r="CWR4" s="2"/>
      <c r="CWS4" s="2"/>
      <c r="CWT4" s="2"/>
      <c r="CWU4" s="2"/>
      <c r="CWV4" s="2"/>
      <c r="CWW4" s="2"/>
      <c r="CWX4" s="2"/>
      <c r="CWY4" s="2"/>
      <c r="CWZ4" s="2"/>
      <c r="CXA4" s="2"/>
      <c r="CXB4" s="2"/>
      <c r="CXC4" s="2"/>
      <c r="CXD4" s="2"/>
      <c r="CXE4" s="2"/>
      <c r="CXF4" s="2"/>
      <c r="CXG4" s="2"/>
      <c r="CXH4" s="2"/>
      <c r="CXI4" s="2"/>
      <c r="CXJ4" s="2"/>
      <c r="CXK4" s="2"/>
      <c r="CXL4" s="2"/>
      <c r="CXM4" s="2"/>
      <c r="CXN4" s="2"/>
      <c r="CXO4" s="2"/>
      <c r="CXP4" s="2"/>
      <c r="CXQ4" s="2"/>
      <c r="CXR4" s="2"/>
      <c r="CXS4" s="2"/>
      <c r="CXT4" s="2"/>
      <c r="CXU4" s="2"/>
      <c r="CXV4" s="2"/>
      <c r="CXW4" s="2"/>
      <c r="CXX4" s="2"/>
      <c r="CXY4" s="2"/>
      <c r="CXZ4" s="2"/>
      <c r="CYA4" s="2"/>
      <c r="CYB4" s="2"/>
      <c r="CYC4" s="2"/>
      <c r="CYD4" s="2"/>
      <c r="CYE4" s="2"/>
      <c r="CYF4" s="2"/>
      <c r="CYG4" s="2"/>
      <c r="CYH4" s="2"/>
      <c r="CYI4" s="2"/>
      <c r="CYJ4" s="2"/>
      <c r="CYK4" s="2"/>
      <c r="CYL4" s="2"/>
      <c r="CYM4" s="2"/>
      <c r="CYN4" s="2"/>
      <c r="CYO4" s="2"/>
      <c r="CYP4" s="2"/>
      <c r="CYQ4" s="2"/>
      <c r="CYR4" s="2"/>
      <c r="CYS4" s="2"/>
      <c r="CYT4" s="2"/>
      <c r="CYU4" s="2"/>
      <c r="CYV4" s="2"/>
      <c r="CYW4" s="2"/>
      <c r="CYX4" s="2"/>
      <c r="CYY4" s="2"/>
      <c r="CYZ4" s="2"/>
      <c r="CZA4" s="2"/>
      <c r="CZB4" s="2"/>
      <c r="CZC4" s="2"/>
      <c r="CZD4" s="2"/>
      <c r="CZE4" s="2"/>
      <c r="CZF4" s="2"/>
      <c r="CZG4" s="2"/>
      <c r="CZH4" s="2"/>
      <c r="CZI4" s="2"/>
      <c r="CZJ4" s="2"/>
      <c r="CZK4" s="2"/>
      <c r="CZL4" s="2"/>
      <c r="CZM4" s="2"/>
      <c r="CZN4" s="2"/>
      <c r="CZO4" s="2"/>
      <c r="CZP4" s="2"/>
      <c r="CZQ4" s="2"/>
      <c r="CZR4" s="2"/>
      <c r="CZS4" s="2"/>
      <c r="CZT4" s="2"/>
      <c r="CZU4" s="2"/>
      <c r="CZV4" s="2"/>
      <c r="CZW4" s="2"/>
      <c r="CZX4" s="2"/>
      <c r="CZY4" s="2"/>
      <c r="CZZ4" s="2"/>
      <c r="DAA4" s="2"/>
      <c r="DAB4" s="2"/>
      <c r="DAC4" s="2"/>
      <c r="DAD4" s="2"/>
      <c r="DAE4" s="2"/>
      <c r="DAF4" s="2"/>
      <c r="DAG4" s="2"/>
      <c r="DAH4" s="2"/>
      <c r="DAI4" s="2"/>
      <c r="DAJ4" s="2"/>
      <c r="DAK4" s="2"/>
      <c r="DAL4" s="2"/>
      <c r="DAM4" s="2"/>
      <c r="DAN4" s="2"/>
      <c r="DAO4" s="2"/>
      <c r="DAP4" s="2"/>
      <c r="DAQ4" s="2"/>
      <c r="DAR4" s="2"/>
      <c r="DAS4" s="2"/>
      <c r="DAT4" s="2"/>
      <c r="DAU4" s="2"/>
      <c r="DAV4" s="2"/>
      <c r="DAW4" s="2"/>
      <c r="DAX4" s="2"/>
      <c r="DAY4" s="2"/>
      <c r="DAZ4" s="2"/>
      <c r="DBA4" s="2"/>
      <c r="DBB4" s="2"/>
      <c r="DBC4" s="2"/>
      <c r="DBD4" s="2"/>
      <c r="DBE4" s="2"/>
      <c r="DBF4" s="2"/>
      <c r="DBG4" s="2"/>
      <c r="DBH4" s="2"/>
      <c r="DBI4" s="2"/>
      <c r="DBJ4" s="2"/>
      <c r="DBK4" s="2"/>
      <c r="DBL4" s="2"/>
      <c r="DBM4" s="2"/>
      <c r="DBN4" s="2"/>
      <c r="DBO4" s="2"/>
      <c r="DBP4" s="2"/>
      <c r="DBQ4" s="2"/>
      <c r="DBR4" s="2"/>
      <c r="DBS4" s="2"/>
      <c r="DBT4" s="2"/>
      <c r="DBU4" s="2"/>
      <c r="DBV4" s="2"/>
      <c r="DBW4" s="2"/>
      <c r="DBX4" s="2"/>
      <c r="DBY4" s="2"/>
      <c r="DBZ4" s="2"/>
      <c r="DCA4" s="2"/>
      <c r="DCB4" s="2"/>
      <c r="DCC4" s="2"/>
      <c r="DCD4" s="2"/>
      <c r="DCE4" s="2"/>
      <c r="DCF4" s="2"/>
      <c r="DCG4" s="2"/>
      <c r="DCH4" s="2"/>
      <c r="DCI4" s="2"/>
      <c r="DCJ4" s="2"/>
      <c r="DCK4" s="2"/>
      <c r="DCL4" s="2"/>
      <c r="DCM4" s="2"/>
      <c r="DCN4" s="2"/>
      <c r="DCO4" s="2"/>
      <c r="DCP4" s="2"/>
      <c r="DCQ4" s="2"/>
      <c r="DCR4" s="2"/>
      <c r="DCS4" s="2"/>
      <c r="DCT4" s="2"/>
      <c r="DCU4" s="2"/>
      <c r="DCV4" s="2"/>
      <c r="DCW4" s="2"/>
      <c r="DCX4" s="2"/>
      <c r="DCY4" s="2"/>
      <c r="DCZ4" s="2"/>
      <c r="DDA4" s="2"/>
      <c r="DDB4" s="2"/>
      <c r="DDC4" s="2"/>
      <c r="DDD4" s="2"/>
      <c r="DDE4" s="2"/>
      <c r="DDF4" s="2"/>
      <c r="DDG4" s="2"/>
      <c r="DDH4" s="2"/>
      <c r="DDI4" s="2"/>
      <c r="DDJ4" s="2"/>
      <c r="DDK4" s="2"/>
      <c r="DDL4" s="2"/>
      <c r="DDM4" s="2"/>
      <c r="DDN4" s="2"/>
      <c r="DDO4" s="2"/>
      <c r="DDP4" s="2"/>
      <c r="DDQ4" s="2"/>
      <c r="DDR4" s="2"/>
      <c r="DDS4" s="2"/>
      <c r="DDT4" s="2"/>
      <c r="DDU4" s="2"/>
      <c r="DDV4" s="2"/>
      <c r="DDW4" s="2"/>
      <c r="DDX4" s="2"/>
      <c r="DDY4" s="2"/>
      <c r="DDZ4" s="2"/>
      <c r="DEA4" s="2"/>
      <c r="DEB4" s="2"/>
      <c r="DEC4" s="2"/>
      <c r="DED4" s="2"/>
      <c r="DEE4" s="2"/>
      <c r="DEF4" s="2"/>
      <c r="DEG4" s="2"/>
      <c r="DEH4" s="2"/>
      <c r="DEI4" s="2"/>
      <c r="DEJ4" s="2"/>
      <c r="DEK4" s="2"/>
      <c r="DEL4" s="2"/>
      <c r="DEM4" s="2"/>
      <c r="DEN4" s="2"/>
      <c r="DEO4" s="2"/>
      <c r="DEP4" s="2"/>
      <c r="DEQ4" s="2"/>
      <c r="DER4" s="2"/>
      <c r="DES4" s="2"/>
      <c r="DET4" s="2"/>
      <c r="DEU4" s="2"/>
      <c r="DEV4" s="2"/>
      <c r="DEW4" s="2"/>
      <c r="DEX4" s="2"/>
      <c r="DEY4" s="2"/>
      <c r="DEZ4" s="2"/>
      <c r="DFA4" s="2"/>
      <c r="DFB4" s="2"/>
      <c r="DFC4" s="2"/>
      <c r="DFD4" s="2"/>
      <c r="DFE4" s="2"/>
      <c r="DFF4" s="2"/>
      <c r="DFG4" s="2"/>
      <c r="DFH4" s="2"/>
      <c r="DFI4" s="2"/>
      <c r="DFJ4" s="2"/>
      <c r="DFK4" s="2"/>
      <c r="DFL4" s="2"/>
      <c r="DFM4" s="2"/>
      <c r="DFN4" s="2"/>
      <c r="DFO4" s="2"/>
      <c r="DFP4" s="2"/>
      <c r="DFQ4" s="2"/>
      <c r="DFR4" s="2"/>
      <c r="DFS4" s="2"/>
      <c r="DFT4" s="2"/>
      <c r="DFU4" s="2"/>
      <c r="DFV4" s="2"/>
      <c r="DFW4" s="2"/>
      <c r="DFX4" s="2"/>
      <c r="DFY4" s="2"/>
      <c r="DFZ4" s="2"/>
      <c r="DGA4" s="2"/>
      <c r="DGB4" s="2"/>
      <c r="DGC4" s="2"/>
      <c r="DGD4" s="2"/>
      <c r="DGE4" s="2"/>
      <c r="DGF4" s="2"/>
      <c r="DGG4" s="2"/>
      <c r="DGH4" s="2"/>
      <c r="DGI4" s="2"/>
      <c r="DGJ4" s="2"/>
      <c r="DGK4" s="2"/>
      <c r="DGL4" s="2"/>
      <c r="DGM4" s="2"/>
      <c r="DGN4" s="2"/>
      <c r="DGO4" s="2"/>
      <c r="DGP4" s="2"/>
      <c r="DGQ4" s="2"/>
      <c r="DGR4" s="2"/>
      <c r="DGS4" s="2"/>
      <c r="DGT4" s="2"/>
      <c r="DGU4" s="2"/>
      <c r="DGV4" s="2"/>
      <c r="DGW4" s="2"/>
      <c r="DGX4" s="2"/>
      <c r="DGY4" s="2"/>
      <c r="DGZ4" s="2"/>
      <c r="DHA4" s="2"/>
      <c r="DHB4" s="2"/>
      <c r="DHC4" s="2"/>
      <c r="DHD4" s="2"/>
      <c r="DHE4" s="2"/>
      <c r="DHF4" s="2"/>
      <c r="DHG4" s="2"/>
      <c r="DHH4" s="2"/>
      <c r="DHI4" s="2"/>
      <c r="DHJ4" s="2"/>
      <c r="DHK4" s="2"/>
      <c r="DHL4" s="2"/>
      <c r="DHM4" s="2"/>
      <c r="DHN4" s="2"/>
      <c r="DHO4" s="2"/>
      <c r="DHP4" s="2"/>
      <c r="DHQ4" s="2"/>
      <c r="DHR4" s="2"/>
      <c r="DHS4" s="2"/>
      <c r="DHT4" s="2"/>
      <c r="DHU4" s="2"/>
      <c r="DHV4" s="2"/>
      <c r="DHW4" s="2"/>
      <c r="DHX4" s="2"/>
      <c r="DHY4" s="2"/>
      <c r="DHZ4" s="2"/>
      <c r="DIA4" s="2"/>
      <c r="DIB4" s="2"/>
      <c r="DIC4" s="2"/>
      <c r="DID4" s="2"/>
      <c r="DIE4" s="2"/>
      <c r="DIF4" s="2"/>
      <c r="DIG4" s="2"/>
      <c r="DIH4" s="2"/>
      <c r="DII4" s="2"/>
      <c r="DIJ4" s="2"/>
      <c r="DIK4" s="2"/>
      <c r="DIL4" s="2"/>
      <c r="DIM4" s="2"/>
      <c r="DIN4" s="2"/>
      <c r="DIO4" s="2"/>
      <c r="DIP4" s="2"/>
      <c r="DIQ4" s="2"/>
      <c r="DIR4" s="2"/>
      <c r="DIS4" s="2"/>
      <c r="DIT4" s="2"/>
      <c r="DIU4" s="2"/>
      <c r="DIV4" s="2"/>
      <c r="DIW4" s="2"/>
      <c r="DIX4" s="2"/>
      <c r="DIY4" s="2"/>
      <c r="DIZ4" s="2"/>
      <c r="DJA4" s="2"/>
      <c r="DJB4" s="2"/>
      <c r="DJC4" s="2"/>
      <c r="DJD4" s="2"/>
      <c r="DJE4" s="2"/>
      <c r="DJF4" s="2"/>
      <c r="DJG4" s="2"/>
      <c r="DJH4" s="2"/>
      <c r="DJI4" s="2"/>
      <c r="DJJ4" s="2"/>
      <c r="DJK4" s="2"/>
      <c r="DJL4" s="2"/>
      <c r="DJM4" s="2"/>
      <c r="DJN4" s="2"/>
      <c r="DJO4" s="2"/>
      <c r="DJP4" s="2"/>
      <c r="DJQ4" s="2"/>
      <c r="DJR4" s="2"/>
      <c r="DJS4" s="2"/>
      <c r="DJT4" s="2"/>
      <c r="DJU4" s="2"/>
      <c r="DJV4" s="2"/>
      <c r="DJW4" s="2"/>
      <c r="DJX4" s="2"/>
      <c r="DJY4" s="2"/>
      <c r="DJZ4" s="2"/>
      <c r="DKA4" s="2"/>
      <c r="DKB4" s="2"/>
      <c r="DKC4" s="2"/>
      <c r="DKD4" s="2"/>
      <c r="DKE4" s="2"/>
      <c r="DKF4" s="2"/>
      <c r="DKG4" s="2"/>
      <c r="DKH4" s="2"/>
      <c r="DKI4" s="2"/>
      <c r="DKJ4" s="2"/>
      <c r="DKK4" s="2"/>
      <c r="DKL4" s="2"/>
      <c r="DKM4" s="2"/>
      <c r="DKN4" s="2"/>
      <c r="DKO4" s="2"/>
      <c r="DKP4" s="2"/>
      <c r="DKQ4" s="2"/>
      <c r="DKR4" s="2"/>
      <c r="DKS4" s="2"/>
      <c r="DKT4" s="2"/>
      <c r="DKU4" s="2"/>
      <c r="DKV4" s="2"/>
      <c r="DKW4" s="2"/>
      <c r="DKX4" s="2"/>
      <c r="DKY4" s="2"/>
      <c r="DKZ4" s="2"/>
      <c r="DLA4" s="2"/>
      <c r="DLB4" s="2"/>
      <c r="DLC4" s="2"/>
      <c r="DLD4" s="2"/>
      <c r="DLE4" s="2"/>
      <c r="DLF4" s="2"/>
      <c r="DLG4" s="2"/>
      <c r="DLH4" s="2"/>
      <c r="DLI4" s="2"/>
      <c r="DLJ4" s="2"/>
      <c r="DLK4" s="2"/>
      <c r="DLL4" s="2"/>
      <c r="DLM4" s="2"/>
      <c r="DLN4" s="2"/>
      <c r="DLO4" s="2"/>
      <c r="DLP4" s="2"/>
      <c r="DLQ4" s="2"/>
      <c r="DLR4" s="2"/>
      <c r="DLS4" s="2"/>
      <c r="DLT4" s="2"/>
      <c r="DLU4" s="2"/>
      <c r="DLV4" s="2"/>
      <c r="DLW4" s="2"/>
      <c r="DLX4" s="2"/>
      <c r="DLY4" s="2"/>
      <c r="DLZ4" s="2"/>
      <c r="DMA4" s="2"/>
      <c r="DMB4" s="2"/>
      <c r="DMC4" s="2"/>
      <c r="DMD4" s="2"/>
      <c r="DME4" s="2"/>
      <c r="DMF4" s="2"/>
      <c r="DMG4" s="2"/>
      <c r="DMH4" s="2"/>
      <c r="DMI4" s="2"/>
      <c r="DMJ4" s="2"/>
      <c r="DMK4" s="2"/>
      <c r="DML4" s="2"/>
      <c r="DMM4" s="2"/>
      <c r="DMN4" s="2"/>
      <c r="DMO4" s="2"/>
      <c r="DMP4" s="2"/>
      <c r="DMQ4" s="2"/>
      <c r="DMR4" s="2"/>
      <c r="DMS4" s="2"/>
      <c r="DMT4" s="2"/>
      <c r="DMU4" s="2"/>
      <c r="DMV4" s="2"/>
      <c r="DMW4" s="2"/>
      <c r="DMX4" s="2"/>
      <c r="DMY4" s="2"/>
      <c r="DMZ4" s="2"/>
      <c r="DNA4" s="2"/>
      <c r="DNB4" s="2"/>
      <c r="DNC4" s="2"/>
      <c r="DND4" s="2"/>
      <c r="DNE4" s="2"/>
      <c r="DNF4" s="2"/>
      <c r="DNG4" s="2"/>
      <c r="DNH4" s="2"/>
      <c r="DNI4" s="2"/>
      <c r="DNJ4" s="2"/>
      <c r="DNK4" s="2"/>
      <c r="DNL4" s="2"/>
      <c r="DNM4" s="2"/>
      <c r="DNN4" s="2"/>
      <c r="DNO4" s="2"/>
      <c r="DNP4" s="2"/>
      <c r="DNQ4" s="2"/>
      <c r="DNR4" s="2"/>
      <c r="DNS4" s="2"/>
      <c r="DNT4" s="2"/>
      <c r="DNU4" s="2"/>
      <c r="DNV4" s="2"/>
      <c r="DNW4" s="2"/>
      <c r="DNX4" s="2"/>
      <c r="DNY4" s="2"/>
      <c r="DNZ4" s="2"/>
      <c r="DOA4" s="2"/>
      <c r="DOB4" s="2"/>
      <c r="DOC4" s="2"/>
      <c r="DOD4" s="2"/>
      <c r="DOE4" s="2"/>
      <c r="DOF4" s="2"/>
      <c r="DOG4" s="2"/>
      <c r="DOH4" s="2"/>
      <c r="DOI4" s="2"/>
      <c r="DOJ4" s="2"/>
      <c r="DOK4" s="2"/>
      <c r="DOL4" s="2"/>
      <c r="DOM4" s="2"/>
      <c r="DON4" s="2"/>
      <c r="DOO4" s="2"/>
      <c r="DOP4" s="2"/>
      <c r="DOQ4" s="2"/>
      <c r="DOR4" s="2"/>
      <c r="DOS4" s="2"/>
      <c r="DOT4" s="2"/>
      <c r="DOU4" s="2"/>
      <c r="DOV4" s="2"/>
      <c r="DOW4" s="2"/>
      <c r="DOX4" s="2"/>
      <c r="DOY4" s="2"/>
      <c r="DOZ4" s="2"/>
      <c r="DPA4" s="2"/>
      <c r="DPB4" s="2"/>
      <c r="DPC4" s="2"/>
      <c r="DPD4" s="2"/>
      <c r="DPE4" s="2"/>
      <c r="DPF4" s="2"/>
      <c r="DPG4" s="2"/>
      <c r="DPH4" s="2"/>
      <c r="DPI4" s="2"/>
      <c r="DPJ4" s="2"/>
      <c r="DPK4" s="2"/>
      <c r="DPL4" s="2"/>
      <c r="DPM4" s="2"/>
      <c r="DPN4" s="2"/>
      <c r="DPO4" s="2"/>
      <c r="DPP4" s="2"/>
      <c r="DPQ4" s="2"/>
      <c r="DPR4" s="2"/>
      <c r="DPS4" s="2"/>
      <c r="DPT4" s="2"/>
      <c r="DPU4" s="2"/>
      <c r="DPV4" s="2"/>
      <c r="DPW4" s="2"/>
      <c r="DPX4" s="2"/>
      <c r="DPY4" s="2"/>
      <c r="DPZ4" s="2"/>
      <c r="DQA4" s="2"/>
      <c r="DQB4" s="2"/>
      <c r="DQC4" s="2"/>
      <c r="DQD4" s="2"/>
      <c r="DQE4" s="2"/>
      <c r="DQF4" s="2"/>
      <c r="DQG4" s="2"/>
      <c r="DQH4" s="2"/>
      <c r="DQI4" s="2"/>
      <c r="DQJ4" s="2"/>
      <c r="DQK4" s="2"/>
      <c r="DQL4" s="2"/>
      <c r="DQM4" s="2"/>
      <c r="DQN4" s="2"/>
      <c r="DQO4" s="2"/>
      <c r="DQP4" s="2"/>
      <c r="DQQ4" s="2"/>
      <c r="DQR4" s="2"/>
      <c r="DQS4" s="2"/>
      <c r="DQT4" s="2"/>
      <c r="DQU4" s="2"/>
      <c r="DQV4" s="2"/>
      <c r="DQW4" s="2"/>
      <c r="DQX4" s="2"/>
      <c r="DQY4" s="2"/>
      <c r="DQZ4" s="2"/>
      <c r="DRA4" s="2"/>
      <c r="DRB4" s="2"/>
      <c r="DRC4" s="2"/>
      <c r="DRD4" s="2"/>
      <c r="DRE4" s="2"/>
      <c r="DRF4" s="2"/>
      <c r="DRG4" s="2"/>
      <c r="DRH4" s="2"/>
      <c r="DRI4" s="2"/>
      <c r="DRJ4" s="2"/>
      <c r="DRK4" s="2"/>
      <c r="DRL4" s="2"/>
      <c r="DRM4" s="2"/>
      <c r="DRN4" s="2"/>
      <c r="DRO4" s="2"/>
      <c r="DRP4" s="2"/>
      <c r="DRQ4" s="2"/>
      <c r="DRR4" s="2"/>
      <c r="DRS4" s="2"/>
      <c r="DRT4" s="2"/>
      <c r="DRU4" s="2"/>
      <c r="DRV4" s="2"/>
      <c r="DRW4" s="2"/>
      <c r="DRX4" s="2"/>
      <c r="DRY4" s="2"/>
      <c r="DRZ4" s="2"/>
      <c r="DSA4" s="2"/>
      <c r="DSB4" s="2"/>
      <c r="DSC4" s="2"/>
      <c r="DSD4" s="2"/>
      <c r="DSE4" s="2"/>
      <c r="DSF4" s="2"/>
      <c r="DSG4" s="2"/>
      <c r="DSH4" s="2"/>
      <c r="DSI4" s="2"/>
      <c r="DSJ4" s="2"/>
      <c r="DSK4" s="2"/>
      <c r="DSL4" s="2"/>
      <c r="DSM4" s="2"/>
      <c r="DSN4" s="2"/>
      <c r="DSO4" s="2"/>
      <c r="DSP4" s="2"/>
      <c r="DSQ4" s="2"/>
      <c r="DSR4" s="2"/>
      <c r="DSS4" s="2"/>
      <c r="DST4" s="2"/>
      <c r="DSU4" s="2"/>
      <c r="DSV4" s="2"/>
      <c r="DSW4" s="2"/>
      <c r="DSX4" s="2"/>
      <c r="DSY4" s="2"/>
      <c r="DSZ4" s="2"/>
      <c r="DTA4" s="2"/>
      <c r="DTB4" s="2"/>
      <c r="DTC4" s="2"/>
      <c r="DTD4" s="2"/>
      <c r="DTE4" s="2"/>
      <c r="DTF4" s="2"/>
      <c r="DTG4" s="2"/>
      <c r="DTH4" s="2"/>
      <c r="DTI4" s="2"/>
      <c r="DTJ4" s="2"/>
      <c r="DTK4" s="2"/>
      <c r="DTL4" s="2"/>
      <c r="DTM4" s="2"/>
      <c r="DTN4" s="2"/>
      <c r="DTO4" s="2"/>
      <c r="DTP4" s="2"/>
      <c r="DTQ4" s="2"/>
      <c r="DTR4" s="2"/>
      <c r="DTS4" s="2"/>
      <c r="DTT4" s="2"/>
      <c r="DTU4" s="2"/>
      <c r="DTV4" s="2"/>
      <c r="DTW4" s="2"/>
      <c r="DTX4" s="2"/>
      <c r="DTY4" s="2"/>
      <c r="DTZ4" s="2"/>
      <c r="DUA4" s="2"/>
      <c r="DUB4" s="2"/>
      <c r="DUC4" s="2"/>
      <c r="DUD4" s="2"/>
      <c r="DUE4" s="2"/>
      <c r="DUF4" s="2"/>
      <c r="DUG4" s="2"/>
      <c r="DUH4" s="2"/>
      <c r="DUI4" s="2"/>
      <c r="DUJ4" s="2"/>
      <c r="DUK4" s="2"/>
      <c r="DUL4" s="2"/>
      <c r="DUM4" s="2"/>
      <c r="DUN4" s="2"/>
      <c r="DUO4" s="2"/>
      <c r="DUP4" s="2"/>
      <c r="DUQ4" s="2"/>
      <c r="DUR4" s="2"/>
      <c r="DUS4" s="2"/>
      <c r="DUT4" s="2"/>
      <c r="DUU4" s="2"/>
      <c r="DUV4" s="2"/>
      <c r="DUW4" s="2"/>
      <c r="DUX4" s="2"/>
      <c r="DUY4" s="2"/>
      <c r="DUZ4" s="2"/>
      <c r="DVA4" s="2"/>
      <c r="DVB4" s="2"/>
      <c r="DVC4" s="2"/>
      <c r="DVD4" s="2"/>
      <c r="DVE4" s="2"/>
      <c r="DVF4" s="2"/>
      <c r="DVG4" s="2"/>
      <c r="DVH4" s="2"/>
      <c r="DVI4" s="2"/>
      <c r="DVJ4" s="2"/>
      <c r="DVK4" s="2"/>
      <c r="DVL4" s="2"/>
      <c r="DVM4" s="2"/>
      <c r="DVN4" s="2"/>
      <c r="DVO4" s="2"/>
      <c r="DVP4" s="2"/>
      <c r="DVQ4" s="2"/>
      <c r="DVR4" s="2"/>
      <c r="DVS4" s="2"/>
      <c r="DVT4" s="2"/>
      <c r="DVU4" s="2"/>
      <c r="DVV4" s="2"/>
      <c r="DVW4" s="2"/>
      <c r="DVX4" s="2"/>
      <c r="DVY4" s="2"/>
      <c r="DVZ4" s="2"/>
      <c r="DWA4" s="2"/>
      <c r="DWB4" s="2"/>
      <c r="DWC4" s="2"/>
      <c r="DWD4" s="2"/>
      <c r="DWE4" s="2"/>
      <c r="DWF4" s="2"/>
      <c r="DWG4" s="2"/>
      <c r="DWH4" s="2"/>
      <c r="DWI4" s="2"/>
      <c r="DWJ4" s="2"/>
      <c r="DWK4" s="2"/>
      <c r="DWL4" s="2"/>
      <c r="DWM4" s="2"/>
      <c r="DWN4" s="2"/>
      <c r="DWO4" s="2"/>
      <c r="DWP4" s="2"/>
      <c r="DWQ4" s="2"/>
      <c r="DWR4" s="2"/>
      <c r="DWS4" s="2"/>
      <c r="DWT4" s="2"/>
      <c r="DWU4" s="2"/>
      <c r="DWV4" s="2"/>
      <c r="DWW4" s="2"/>
      <c r="DWX4" s="2"/>
      <c r="DWY4" s="2"/>
      <c r="DWZ4" s="2"/>
      <c r="DXA4" s="2"/>
      <c r="DXB4" s="2"/>
      <c r="DXC4" s="2"/>
      <c r="DXD4" s="2"/>
      <c r="DXE4" s="2"/>
      <c r="DXF4" s="2"/>
      <c r="DXG4" s="2"/>
      <c r="DXH4" s="2"/>
      <c r="DXI4" s="2"/>
      <c r="DXJ4" s="2"/>
      <c r="DXK4" s="2"/>
      <c r="DXL4" s="2"/>
      <c r="DXM4" s="2"/>
      <c r="DXN4" s="2"/>
      <c r="DXO4" s="2"/>
      <c r="DXP4" s="2"/>
      <c r="DXQ4" s="2"/>
      <c r="DXR4" s="2"/>
      <c r="DXS4" s="2"/>
      <c r="DXT4" s="2"/>
      <c r="DXU4" s="2"/>
      <c r="DXV4" s="2"/>
      <c r="DXW4" s="2"/>
      <c r="DXX4" s="2"/>
      <c r="DXY4" s="2"/>
      <c r="DXZ4" s="2"/>
      <c r="DYA4" s="2"/>
      <c r="DYB4" s="2"/>
      <c r="DYC4" s="2"/>
      <c r="DYD4" s="2"/>
      <c r="DYE4" s="2"/>
      <c r="DYF4" s="2"/>
      <c r="DYG4" s="2"/>
      <c r="DYH4" s="2"/>
      <c r="DYI4" s="2"/>
      <c r="DYJ4" s="2"/>
      <c r="DYK4" s="2"/>
      <c r="DYL4" s="2"/>
      <c r="DYM4" s="2"/>
      <c r="DYN4" s="2"/>
      <c r="DYO4" s="2"/>
      <c r="DYP4" s="2"/>
      <c r="DYQ4" s="2"/>
      <c r="DYR4" s="2"/>
      <c r="DYS4" s="2"/>
      <c r="DYT4" s="2"/>
      <c r="DYU4" s="2"/>
      <c r="DYV4" s="2"/>
      <c r="DYW4" s="2"/>
      <c r="DYX4" s="2"/>
      <c r="DYY4" s="2"/>
      <c r="DYZ4" s="2"/>
      <c r="DZA4" s="2"/>
      <c r="DZB4" s="2"/>
      <c r="DZC4" s="2"/>
      <c r="DZD4" s="2"/>
      <c r="DZE4" s="2"/>
      <c r="DZF4" s="2"/>
      <c r="DZG4" s="2"/>
      <c r="DZH4" s="2"/>
      <c r="DZI4" s="2"/>
      <c r="DZJ4" s="2"/>
      <c r="DZK4" s="2"/>
      <c r="DZL4" s="2"/>
      <c r="DZM4" s="2"/>
      <c r="DZN4" s="2"/>
      <c r="DZO4" s="2"/>
      <c r="DZP4" s="2"/>
      <c r="DZQ4" s="2"/>
      <c r="DZR4" s="2"/>
      <c r="DZS4" s="2"/>
      <c r="DZT4" s="2"/>
      <c r="DZU4" s="2"/>
      <c r="DZV4" s="2"/>
      <c r="DZW4" s="2"/>
      <c r="DZX4" s="2"/>
      <c r="DZY4" s="2"/>
      <c r="DZZ4" s="2"/>
      <c r="EAA4" s="2"/>
      <c r="EAB4" s="2"/>
      <c r="EAC4" s="2"/>
      <c r="EAD4" s="2"/>
      <c r="EAE4" s="2"/>
      <c r="EAF4" s="2"/>
      <c r="EAG4" s="2"/>
      <c r="EAH4" s="2"/>
      <c r="EAI4" s="2"/>
      <c r="EAJ4" s="2"/>
      <c r="EAK4" s="2"/>
      <c r="EAL4" s="2"/>
      <c r="EAM4" s="2"/>
      <c r="EAN4" s="2"/>
      <c r="EAO4" s="2"/>
      <c r="EAP4" s="2"/>
      <c r="EAQ4" s="2"/>
      <c r="EAR4" s="2"/>
      <c r="EAS4" s="2"/>
      <c r="EAT4" s="2"/>
      <c r="EAU4" s="2"/>
      <c r="EAV4" s="2"/>
      <c r="EAW4" s="2"/>
      <c r="EAX4" s="2"/>
      <c r="EAY4" s="2"/>
      <c r="EAZ4" s="2"/>
      <c r="EBA4" s="2"/>
      <c r="EBB4" s="2"/>
      <c r="EBC4" s="2"/>
      <c r="EBD4" s="2"/>
      <c r="EBE4" s="2"/>
      <c r="EBF4" s="2"/>
      <c r="EBG4" s="2"/>
      <c r="EBH4" s="2"/>
      <c r="EBI4" s="2"/>
      <c r="EBJ4" s="2"/>
      <c r="EBK4" s="2"/>
      <c r="EBL4" s="2"/>
      <c r="EBM4" s="2"/>
      <c r="EBN4" s="2"/>
      <c r="EBO4" s="2"/>
      <c r="EBP4" s="2"/>
      <c r="EBQ4" s="2"/>
      <c r="EBR4" s="2"/>
      <c r="EBS4" s="2"/>
      <c r="EBT4" s="2"/>
      <c r="EBU4" s="2"/>
      <c r="EBV4" s="2"/>
      <c r="EBW4" s="2"/>
      <c r="EBX4" s="2"/>
      <c r="EBY4" s="2"/>
      <c r="EBZ4" s="2"/>
      <c r="ECA4" s="2"/>
      <c r="ECB4" s="2"/>
      <c r="ECC4" s="2"/>
      <c r="ECD4" s="2"/>
      <c r="ECE4" s="2"/>
      <c r="ECF4" s="2"/>
      <c r="ECG4" s="2"/>
      <c r="ECH4" s="2"/>
      <c r="ECI4" s="2"/>
      <c r="ECJ4" s="2"/>
      <c r="ECK4" s="2"/>
      <c r="ECL4" s="2"/>
      <c r="ECM4" s="2"/>
      <c r="ECN4" s="2"/>
      <c r="ECO4" s="2"/>
      <c r="ECP4" s="2"/>
      <c r="ECQ4" s="2"/>
      <c r="ECR4" s="2"/>
      <c r="ECS4" s="2"/>
      <c r="ECT4" s="2"/>
      <c r="ECU4" s="2"/>
      <c r="ECV4" s="2"/>
      <c r="ECW4" s="2"/>
      <c r="ECX4" s="2"/>
      <c r="ECY4" s="2"/>
      <c r="ECZ4" s="2"/>
      <c r="EDA4" s="2"/>
      <c r="EDB4" s="2"/>
      <c r="EDC4" s="2"/>
      <c r="EDD4" s="2"/>
      <c r="EDE4" s="2"/>
      <c r="EDF4" s="2"/>
      <c r="EDG4" s="2"/>
      <c r="EDH4" s="2"/>
      <c r="EDI4" s="2"/>
      <c r="EDJ4" s="2"/>
      <c r="EDK4" s="2"/>
      <c r="EDL4" s="2"/>
      <c r="EDM4" s="2"/>
      <c r="EDN4" s="2"/>
      <c r="EDO4" s="2"/>
      <c r="EDP4" s="2"/>
      <c r="EDQ4" s="2"/>
      <c r="EDR4" s="2"/>
      <c r="EDS4" s="2"/>
      <c r="EDT4" s="2"/>
      <c r="EDU4" s="2"/>
      <c r="EDV4" s="2"/>
      <c r="EDW4" s="2"/>
      <c r="EDX4" s="2"/>
      <c r="EDY4" s="2"/>
      <c r="EDZ4" s="2"/>
      <c r="EEA4" s="2"/>
      <c r="EEB4" s="2"/>
      <c r="EEC4" s="2"/>
      <c r="EED4" s="2"/>
      <c r="EEE4" s="2"/>
      <c r="EEF4" s="2"/>
      <c r="EEG4" s="2"/>
      <c r="EEH4" s="2"/>
      <c r="EEI4" s="2"/>
      <c r="EEJ4" s="2"/>
      <c r="EEK4" s="2"/>
      <c r="EEL4" s="2"/>
      <c r="EEM4" s="2"/>
      <c r="EEN4" s="2"/>
      <c r="EEO4" s="2"/>
      <c r="EEP4" s="2"/>
      <c r="EEQ4" s="2"/>
      <c r="EER4" s="2"/>
      <c r="EES4" s="2"/>
      <c r="EET4" s="2"/>
      <c r="EEU4" s="2"/>
      <c r="EEV4" s="2"/>
      <c r="EEW4" s="2"/>
      <c r="EEX4" s="2"/>
      <c r="EEY4" s="2"/>
      <c r="EEZ4" s="2"/>
      <c r="EFA4" s="2"/>
      <c r="EFB4" s="2"/>
      <c r="EFC4" s="2"/>
      <c r="EFD4" s="2"/>
      <c r="EFE4" s="2"/>
      <c r="EFF4" s="2"/>
      <c r="EFG4" s="2"/>
      <c r="EFH4" s="2"/>
      <c r="EFI4" s="2"/>
      <c r="EFJ4" s="2"/>
      <c r="EFK4" s="2"/>
      <c r="EFL4" s="2"/>
      <c r="EFM4" s="2"/>
      <c r="EFN4" s="2"/>
      <c r="EFO4" s="2"/>
      <c r="EFP4" s="2"/>
      <c r="EFQ4" s="2"/>
      <c r="EFR4" s="2"/>
      <c r="EFS4" s="2"/>
      <c r="EFT4" s="2"/>
      <c r="EFU4" s="2"/>
      <c r="EFV4" s="2"/>
      <c r="EFW4" s="2"/>
      <c r="EFX4" s="2"/>
      <c r="EFY4" s="2"/>
      <c r="EFZ4" s="2"/>
      <c r="EGA4" s="2"/>
      <c r="EGB4" s="2"/>
      <c r="EGC4" s="2"/>
      <c r="EGD4" s="2"/>
      <c r="EGE4" s="2"/>
      <c r="EGF4" s="2"/>
      <c r="EGG4" s="2"/>
      <c r="EGH4" s="2"/>
      <c r="EGI4" s="2"/>
      <c r="EGJ4" s="2"/>
      <c r="EGK4" s="2"/>
      <c r="EGL4" s="2"/>
      <c r="EGM4" s="2"/>
      <c r="EGN4" s="2"/>
      <c r="EGO4" s="2"/>
      <c r="EGP4" s="2"/>
      <c r="EGQ4" s="2"/>
      <c r="EGR4" s="2"/>
      <c r="EGS4" s="2"/>
      <c r="EGT4" s="2"/>
      <c r="EGU4" s="2"/>
      <c r="EGV4" s="2"/>
      <c r="EGW4" s="2"/>
      <c r="EGX4" s="2"/>
      <c r="EGY4" s="2"/>
      <c r="EGZ4" s="2"/>
      <c r="EHA4" s="2"/>
      <c r="EHB4" s="2"/>
      <c r="EHC4" s="2"/>
      <c r="EHD4" s="2"/>
      <c r="EHE4" s="2"/>
      <c r="EHF4" s="2"/>
      <c r="EHG4" s="2"/>
      <c r="EHH4" s="2"/>
      <c r="EHI4" s="2"/>
      <c r="EHJ4" s="2"/>
      <c r="EHK4" s="2"/>
      <c r="EHL4" s="2"/>
      <c r="EHM4" s="2"/>
      <c r="EHN4" s="2"/>
      <c r="EHO4" s="2"/>
      <c r="EHP4" s="2"/>
      <c r="EHQ4" s="2"/>
      <c r="EHR4" s="2"/>
      <c r="EHS4" s="2"/>
      <c r="EHT4" s="2"/>
      <c r="EHU4" s="2"/>
      <c r="EHV4" s="2"/>
      <c r="EHW4" s="2"/>
      <c r="EHX4" s="2"/>
      <c r="EHY4" s="2"/>
      <c r="EHZ4" s="2"/>
      <c r="EIA4" s="2"/>
      <c r="EIB4" s="2"/>
      <c r="EIC4" s="2"/>
      <c r="EID4" s="2"/>
      <c r="EIE4" s="2"/>
      <c r="EIF4" s="2"/>
      <c r="EIG4" s="2"/>
      <c r="EIH4" s="2"/>
      <c r="EII4" s="2"/>
      <c r="EIJ4" s="2"/>
      <c r="EIK4" s="2"/>
      <c r="EIL4" s="2"/>
      <c r="EIM4" s="2"/>
      <c r="EIN4" s="2"/>
      <c r="EIO4" s="2"/>
      <c r="EIP4" s="2"/>
      <c r="EIQ4" s="2"/>
      <c r="EIR4" s="2"/>
      <c r="EIS4" s="2"/>
      <c r="EIT4" s="2"/>
      <c r="EIU4" s="2"/>
      <c r="EIV4" s="2"/>
      <c r="EIW4" s="2"/>
      <c r="EIX4" s="2"/>
      <c r="EIY4" s="2"/>
      <c r="EIZ4" s="2"/>
      <c r="EJA4" s="2"/>
      <c r="EJB4" s="2"/>
      <c r="EJC4" s="2"/>
      <c r="EJD4" s="2"/>
      <c r="EJE4" s="2"/>
      <c r="EJF4" s="2"/>
      <c r="EJG4" s="2"/>
      <c r="EJH4" s="2"/>
      <c r="EJI4" s="2"/>
      <c r="EJJ4" s="2"/>
      <c r="EJK4" s="2"/>
      <c r="EJL4" s="2"/>
      <c r="EJM4" s="2"/>
      <c r="EJN4" s="2"/>
      <c r="EJO4" s="2"/>
      <c r="EJP4" s="2"/>
      <c r="EJQ4" s="2"/>
      <c r="EJR4" s="2"/>
      <c r="EJS4" s="2"/>
      <c r="EJT4" s="2"/>
      <c r="EJU4" s="2"/>
      <c r="EJV4" s="2"/>
      <c r="EJW4" s="2"/>
      <c r="EJX4" s="2"/>
      <c r="EJY4" s="2"/>
      <c r="EJZ4" s="2"/>
      <c r="EKA4" s="2"/>
      <c r="EKB4" s="2"/>
      <c r="EKC4" s="2"/>
      <c r="EKD4" s="2"/>
      <c r="EKE4" s="2"/>
      <c r="EKF4" s="2"/>
      <c r="EKG4" s="2"/>
      <c r="EKH4" s="2"/>
      <c r="EKI4" s="2"/>
      <c r="EKJ4" s="2"/>
      <c r="EKK4" s="2"/>
      <c r="EKL4" s="2"/>
      <c r="EKM4" s="2"/>
      <c r="EKN4" s="2"/>
      <c r="EKO4" s="2"/>
      <c r="EKP4" s="2"/>
      <c r="EKQ4" s="2"/>
      <c r="EKR4" s="2"/>
      <c r="EKS4" s="2"/>
      <c r="EKT4" s="2"/>
      <c r="EKU4" s="2"/>
      <c r="EKV4" s="2"/>
      <c r="EKW4" s="2"/>
      <c r="EKX4" s="2"/>
      <c r="EKY4" s="2"/>
      <c r="EKZ4" s="2"/>
      <c r="ELA4" s="2"/>
      <c r="ELB4" s="2"/>
      <c r="ELC4" s="2"/>
      <c r="ELD4" s="2"/>
      <c r="ELE4" s="2"/>
      <c r="ELF4" s="2"/>
      <c r="ELG4" s="2"/>
      <c r="ELH4" s="2"/>
      <c r="ELI4" s="2"/>
      <c r="ELJ4" s="2"/>
      <c r="ELK4" s="2"/>
      <c r="ELL4" s="2"/>
      <c r="ELM4" s="2"/>
      <c r="ELN4" s="2"/>
      <c r="ELO4" s="2"/>
      <c r="ELP4" s="2"/>
      <c r="ELQ4" s="2"/>
      <c r="ELR4" s="2"/>
      <c r="ELS4" s="2"/>
      <c r="ELT4" s="2"/>
      <c r="ELU4" s="2"/>
      <c r="ELV4" s="2"/>
      <c r="ELW4" s="2"/>
      <c r="ELX4" s="2"/>
      <c r="ELY4" s="2"/>
      <c r="ELZ4" s="2"/>
      <c r="EMA4" s="2"/>
      <c r="EMB4" s="2"/>
      <c r="EMC4" s="2"/>
      <c r="EMD4" s="2"/>
      <c r="EME4" s="2"/>
      <c r="EMF4" s="2"/>
      <c r="EMG4" s="2"/>
      <c r="EMH4" s="2"/>
      <c r="EMI4" s="2"/>
      <c r="EMJ4" s="2"/>
      <c r="EMK4" s="2"/>
      <c r="EML4" s="2"/>
      <c r="EMM4" s="2"/>
      <c r="EMN4" s="2"/>
      <c r="EMO4" s="2"/>
      <c r="EMP4" s="2"/>
      <c r="EMQ4" s="2"/>
      <c r="EMR4" s="2"/>
      <c r="EMS4" s="2"/>
      <c r="EMT4" s="2"/>
      <c r="EMU4" s="2"/>
      <c r="EMV4" s="2"/>
      <c r="EMW4" s="2"/>
      <c r="EMX4" s="2"/>
      <c r="EMY4" s="2"/>
      <c r="EMZ4" s="2"/>
      <c r="ENA4" s="2"/>
      <c r="ENB4" s="2"/>
      <c r="ENC4" s="2"/>
      <c r="END4" s="2"/>
      <c r="ENE4" s="2"/>
      <c r="ENF4" s="2"/>
      <c r="ENG4" s="2"/>
      <c r="ENH4" s="2"/>
      <c r="ENI4" s="2"/>
      <c r="ENJ4" s="2"/>
      <c r="ENK4" s="2"/>
      <c r="ENL4" s="2"/>
      <c r="ENM4" s="2"/>
      <c r="ENN4" s="2"/>
      <c r="ENO4" s="2"/>
      <c r="ENP4" s="2"/>
      <c r="ENQ4" s="2"/>
      <c r="ENR4" s="2"/>
      <c r="ENS4" s="2"/>
      <c r="ENT4" s="2"/>
      <c r="ENU4" s="2"/>
      <c r="ENV4" s="2"/>
      <c r="ENW4" s="2"/>
      <c r="ENX4" s="2"/>
      <c r="ENY4" s="2"/>
      <c r="ENZ4" s="2"/>
      <c r="EOA4" s="2"/>
      <c r="EOB4" s="2"/>
      <c r="EOC4" s="2"/>
      <c r="EOD4" s="2"/>
      <c r="EOE4" s="2"/>
      <c r="EOF4" s="2"/>
      <c r="EOG4" s="2"/>
      <c r="EOH4" s="2"/>
      <c r="EOI4" s="2"/>
      <c r="EOJ4" s="2"/>
      <c r="EOK4" s="2"/>
      <c r="EOL4" s="2"/>
      <c r="EOM4" s="2"/>
      <c r="EON4" s="2"/>
      <c r="EOO4" s="2"/>
      <c r="EOP4" s="2"/>
      <c r="EOQ4" s="2"/>
      <c r="EOR4" s="2"/>
      <c r="EOS4" s="2"/>
      <c r="EOT4" s="2"/>
      <c r="EOU4" s="2"/>
      <c r="EOV4" s="2"/>
      <c r="EOW4" s="2"/>
      <c r="EOX4" s="2"/>
      <c r="EOY4" s="2"/>
      <c r="EOZ4" s="2"/>
      <c r="EPA4" s="2"/>
      <c r="EPB4" s="2"/>
      <c r="EPC4" s="2"/>
      <c r="EPD4" s="2"/>
      <c r="EPE4" s="2"/>
      <c r="EPF4" s="2"/>
      <c r="EPG4" s="2"/>
      <c r="EPH4" s="2"/>
      <c r="EPI4" s="2"/>
      <c r="EPJ4" s="2"/>
      <c r="EPK4" s="2"/>
      <c r="EPL4" s="2"/>
      <c r="EPM4" s="2"/>
      <c r="EPN4" s="2"/>
      <c r="EPO4" s="2"/>
      <c r="EPP4" s="2"/>
      <c r="EPQ4" s="2"/>
      <c r="EPR4" s="2"/>
      <c r="EPS4" s="2"/>
      <c r="EPT4" s="2"/>
      <c r="EPU4" s="2"/>
      <c r="EPV4" s="2"/>
      <c r="EPW4" s="2"/>
      <c r="EPX4" s="2"/>
      <c r="EPY4" s="2"/>
      <c r="EPZ4" s="2"/>
      <c r="EQA4" s="2"/>
      <c r="EQB4" s="2"/>
      <c r="EQC4" s="2"/>
      <c r="EQD4" s="2"/>
      <c r="EQE4" s="2"/>
      <c r="EQF4" s="2"/>
      <c r="EQG4" s="2"/>
      <c r="EQH4" s="2"/>
      <c r="EQI4" s="2"/>
      <c r="EQJ4" s="2"/>
      <c r="EQK4" s="2"/>
      <c r="EQL4" s="2"/>
      <c r="EQM4" s="2"/>
      <c r="EQN4" s="2"/>
      <c r="EQO4" s="2"/>
      <c r="EQP4" s="2"/>
      <c r="EQQ4" s="2"/>
      <c r="EQR4" s="2"/>
      <c r="EQS4" s="2"/>
      <c r="EQT4" s="2"/>
      <c r="EQU4" s="2"/>
      <c r="EQV4" s="2"/>
      <c r="EQW4" s="2"/>
      <c r="EQX4" s="2"/>
      <c r="EQY4" s="2"/>
      <c r="EQZ4" s="2"/>
      <c r="ERA4" s="2"/>
      <c r="ERB4" s="2"/>
      <c r="ERC4" s="2"/>
      <c r="ERD4" s="2"/>
      <c r="ERE4" s="2"/>
      <c r="ERF4" s="2"/>
      <c r="ERG4" s="2"/>
      <c r="ERH4" s="2"/>
      <c r="ERI4" s="2"/>
      <c r="ERJ4" s="2"/>
      <c r="ERK4" s="2"/>
      <c r="ERL4" s="2"/>
      <c r="ERM4" s="2"/>
      <c r="ERN4" s="2"/>
      <c r="ERO4" s="2"/>
      <c r="ERP4" s="2"/>
      <c r="ERQ4" s="2"/>
      <c r="ERR4" s="2"/>
      <c r="ERS4" s="2"/>
      <c r="ERT4" s="2"/>
      <c r="ERU4" s="2"/>
      <c r="ERV4" s="2"/>
      <c r="ERW4" s="2"/>
      <c r="ERX4" s="2"/>
      <c r="ERY4" s="2"/>
      <c r="ERZ4" s="2"/>
      <c r="ESA4" s="2"/>
      <c r="ESB4" s="2"/>
      <c r="ESC4" s="2"/>
      <c r="ESD4" s="2"/>
      <c r="ESE4" s="2"/>
      <c r="ESF4" s="2"/>
      <c r="ESG4" s="2"/>
      <c r="ESH4" s="2"/>
      <c r="ESI4" s="2"/>
      <c r="ESJ4" s="2"/>
      <c r="ESK4" s="2"/>
      <c r="ESL4" s="2"/>
      <c r="ESM4" s="2"/>
      <c r="ESN4" s="2"/>
      <c r="ESO4" s="2"/>
      <c r="ESP4" s="2"/>
      <c r="ESQ4" s="2"/>
      <c r="ESR4" s="2"/>
      <c r="ESS4" s="2"/>
      <c r="EST4" s="2"/>
      <c r="ESU4" s="2"/>
      <c r="ESV4" s="2"/>
      <c r="ESW4" s="2"/>
      <c r="ESX4" s="2"/>
      <c r="ESY4" s="2"/>
      <c r="ESZ4" s="2"/>
      <c r="ETA4" s="2"/>
      <c r="ETB4" s="2"/>
      <c r="ETC4" s="2"/>
      <c r="ETD4" s="2"/>
      <c r="ETE4" s="2"/>
      <c r="ETF4" s="2"/>
      <c r="ETG4" s="2"/>
      <c r="ETH4" s="2"/>
      <c r="ETI4" s="2"/>
      <c r="ETJ4" s="2"/>
      <c r="ETK4" s="2"/>
      <c r="ETL4" s="2"/>
      <c r="ETM4" s="2"/>
      <c r="ETN4" s="2"/>
      <c r="ETO4" s="2"/>
      <c r="ETP4" s="2"/>
      <c r="ETQ4" s="2"/>
      <c r="ETR4" s="2"/>
      <c r="ETS4" s="2"/>
      <c r="ETT4" s="2"/>
      <c r="ETU4" s="2"/>
      <c r="ETV4" s="2"/>
      <c r="ETW4" s="2"/>
      <c r="ETX4" s="2"/>
      <c r="ETY4" s="2"/>
      <c r="ETZ4" s="2"/>
      <c r="EUA4" s="2"/>
      <c r="EUB4" s="2"/>
      <c r="EUC4" s="2"/>
      <c r="EUD4" s="2"/>
      <c r="EUE4" s="2"/>
      <c r="EUF4" s="2"/>
      <c r="EUG4" s="2"/>
      <c r="EUH4" s="2"/>
      <c r="EUI4" s="2"/>
      <c r="EUJ4" s="2"/>
      <c r="EUK4" s="2"/>
      <c r="EUL4" s="2"/>
      <c r="EUM4" s="2"/>
      <c r="EUN4" s="2"/>
      <c r="EUO4" s="2"/>
      <c r="EUP4" s="2"/>
      <c r="EUQ4" s="2"/>
      <c r="EUR4" s="2"/>
      <c r="EUS4" s="2"/>
      <c r="EUT4" s="2"/>
      <c r="EUU4" s="2"/>
      <c r="EUV4" s="2"/>
      <c r="EUW4" s="2"/>
      <c r="EUX4" s="2"/>
      <c r="EUY4" s="2"/>
      <c r="EUZ4" s="2"/>
      <c r="EVA4" s="2"/>
      <c r="EVB4" s="2"/>
      <c r="EVC4" s="2"/>
      <c r="EVD4" s="2"/>
      <c r="EVE4" s="2"/>
      <c r="EVF4" s="2"/>
      <c r="EVG4" s="2"/>
      <c r="EVH4" s="2"/>
      <c r="EVI4" s="2"/>
      <c r="EVJ4" s="2"/>
      <c r="EVK4" s="2"/>
      <c r="EVL4" s="2"/>
      <c r="EVM4" s="2"/>
      <c r="EVN4" s="2"/>
      <c r="EVO4" s="2"/>
      <c r="EVP4" s="2"/>
      <c r="EVQ4" s="2"/>
      <c r="EVR4" s="2"/>
      <c r="EVS4" s="2"/>
      <c r="EVT4" s="2"/>
      <c r="EVU4" s="2"/>
      <c r="EVV4" s="2"/>
      <c r="EVW4" s="2"/>
      <c r="EVX4" s="2"/>
      <c r="EVY4" s="2"/>
      <c r="EVZ4" s="2"/>
      <c r="EWA4" s="2"/>
      <c r="EWB4" s="2"/>
      <c r="EWC4" s="2"/>
      <c r="EWD4" s="2"/>
      <c r="EWE4" s="2"/>
      <c r="EWF4" s="2"/>
      <c r="EWG4" s="2"/>
      <c r="EWH4" s="2"/>
      <c r="EWI4" s="2"/>
      <c r="EWJ4" s="2"/>
      <c r="EWK4" s="2"/>
      <c r="EWL4" s="2"/>
      <c r="EWM4" s="2"/>
      <c r="EWN4" s="2"/>
      <c r="EWO4" s="2"/>
      <c r="EWP4" s="2"/>
      <c r="EWQ4" s="2"/>
      <c r="EWR4" s="2"/>
      <c r="EWS4" s="2"/>
      <c r="EWT4" s="2"/>
      <c r="EWU4" s="2"/>
      <c r="EWV4" s="2"/>
      <c r="EWW4" s="2"/>
      <c r="EWX4" s="2"/>
      <c r="EWY4" s="2"/>
      <c r="EWZ4" s="2"/>
      <c r="EXA4" s="2"/>
      <c r="EXB4" s="2"/>
      <c r="EXC4" s="2"/>
      <c r="EXD4" s="2"/>
      <c r="EXE4" s="2"/>
      <c r="EXF4" s="2"/>
      <c r="EXG4" s="2"/>
      <c r="EXH4" s="2"/>
      <c r="EXI4" s="2"/>
      <c r="EXJ4" s="2"/>
      <c r="EXK4" s="2"/>
      <c r="EXL4" s="2"/>
      <c r="EXM4" s="2"/>
      <c r="EXN4" s="2"/>
      <c r="EXO4" s="2"/>
      <c r="EXP4" s="2"/>
      <c r="EXQ4" s="2"/>
      <c r="EXR4" s="2"/>
      <c r="EXS4" s="2"/>
      <c r="EXT4" s="2"/>
      <c r="EXU4" s="2"/>
      <c r="EXV4" s="2"/>
      <c r="EXW4" s="2"/>
      <c r="EXX4" s="2"/>
      <c r="EXY4" s="2"/>
      <c r="EXZ4" s="2"/>
      <c r="EYA4" s="2"/>
      <c r="EYB4" s="2"/>
      <c r="EYC4" s="2"/>
      <c r="EYD4" s="2"/>
      <c r="EYE4" s="2"/>
      <c r="EYF4" s="2"/>
      <c r="EYG4" s="2"/>
      <c r="EYH4" s="2"/>
      <c r="EYI4" s="2"/>
      <c r="EYJ4" s="2"/>
      <c r="EYK4" s="2"/>
      <c r="EYL4" s="2"/>
      <c r="EYM4" s="2"/>
      <c r="EYN4" s="2"/>
      <c r="EYO4" s="2"/>
      <c r="EYP4" s="2"/>
      <c r="EYQ4" s="2"/>
      <c r="EYR4" s="2"/>
      <c r="EYS4" s="2"/>
      <c r="EYT4" s="2"/>
      <c r="EYU4" s="2"/>
      <c r="EYV4" s="2"/>
      <c r="EYW4" s="2"/>
      <c r="EYX4" s="2"/>
      <c r="EYY4" s="2"/>
      <c r="EYZ4" s="2"/>
      <c r="EZA4" s="2"/>
      <c r="EZB4" s="2"/>
      <c r="EZC4" s="2"/>
      <c r="EZD4" s="2"/>
      <c r="EZE4" s="2"/>
      <c r="EZF4" s="2"/>
      <c r="EZG4" s="2"/>
      <c r="EZH4" s="2"/>
      <c r="EZI4" s="2"/>
      <c r="EZJ4" s="2"/>
      <c r="EZK4" s="2"/>
      <c r="EZL4" s="2"/>
      <c r="EZM4" s="2"/>
      <c r="EZN4" s="2"/>
      <c r="EZO4" s="2"/>
      <c r="EZP4" s="2"/>
      <c r="EZQ4" s="2"/>
      <c r="EZR4" s="2"/>
      <c r="EZS4" s="2"/>
      <c r="EZT4" s="2"/>
      <c r="EZU4" s="2"/>
      <c r="EZV4" s="2"/>
      <c r="EZW4" s="2"/>
      <c r="EZX4" s="2"/>
      <c r="EZY4" s="2"/>
      <c r="EZZ4" s="2"/>
      <c r="FAA4" s="2"/>
      <c r="FAB4" s="2"/>
      <c r="FAC4" s="2"/>
      <c r="FAD4" s="2"/>
      <c r="FAE4" s="2"/>
      <c r="FAF4" s="2"/>
      <c r="FAG4" s="2"/>
      <c r="FAH4" s="2"/>
      <c r="FAI4" s="2"/>
      <c r="FAJ4" s="2"/>
      <c r="FAK4" s="2"/>
      <c r="FAL4" s="2"/>
      <c r="FAM4" s="2"/>
      <c r="FAN4" s="2"/>
      <c r="FAO4" s="2"/>
      <c r="FAP4" s="2"/>
      <c r="FAQ4" s="2"/>
      <c r="FAR4" s="2"/>
      <c r="FAS4" s="2"/>
      <c r="FAT4" s="2"/>
      <c r="FAU4" s="2"/>
      <c r="FAV4" s="2"/>
      <c r="FAW4" s="2"/>
      <c r="FAX4" s="2"/>
      <c r="FAY4" s="2"/>
      <c r="FAZ4" s="2"/>
      <c r="FBA4" s="2"/>
      <c r="FBB4" s="2"/>
      <c r="FBC4" s="2"/>
      <c r="FBD4" s="2"/>
      <c r="FBE4" s="2"/>
      <c r="FBF4" s="2"/>
      <c r="FBG4" s="2"/>
      <c r="FBH4" s="2"/>
      <c r="FBI4" s="2"/>
      <c r="FBJ4" s="2"/>
      <c r="FBK4" s="2"/>
      <c r="FBL4" s="2"/>
      <c r="FBM4" s="2"/>
      <c r="FBN4" s="2"/>
      <c r="FBO4" s="2"/>
      <c r="FBP4" s="2"/>
      <c r="FBQ4" s="2"/>
      <c r="FBR4" s="2"/>
      <c r="FBS4" s="2"/>
      <c r="FBT4" s="2"/>
      <c r="FBU4" s="2"/>
      <c r="FBV4" s="2"/>
      <c r="FBW4" s="2"/>
      <c r="FBX4" s="2"/>
      <c r="FBY4" s="2"/>
      <c r="FBZ4" s="2"/>
      <c r="FCA4" s="2"/>
      <c r="FCB4" s="2"/>
      <c r="FCC4" s="2"/>
      <c r="FCD4" s="2"/>
      <c r="FCE4" s="2"/>
      <c r="FCF4" s="2"/>
      <c r="FCG4" s="2"/>
      <c r="FCH4" s="2"/>
      <c r="FCI4" s="2"/>
      <c r="FCJ4" s="2"/>
      <c r="FCK4" s="2"/>
      <c r="FCL4" s="2"/>
      <c r="FCM4" s="2"/>
      <c r="FCN4" s="2"/>
      <c r="FCO4" s="2"/>
      <c r="FCP4" s="2"/>
      <c r="FCQ4" s="2"/>
      <c r="FCR4" s="2"/>
      <c r="FCS4" s="2"/>
      <c r="FCT4" s="2"/>
      <c r="FCU4" s="2"/>
      <c r="FCV4" s="2"/>
      <c r="FCW4" s="2"/>
      <c r="FCX4" s="2"/>
      <c r="FCY4" s="2"/>
      <c r="FCZ4" s="2"/>
      <c r="FDA4" s="2"/>
      <c r="FDB4" s="2"/>
      <c r="FDC4" s="2"/>
      <c r="FDD4" s="2"/>
      <c r="FDE4" s="2"/>
      <c r="FDF4" s="2"/>
      <c r="FDG4" s="2"/>
      <c r="FDH4" s="2"/>
      <c r="FDI4" s="2"/>
      <c r="FDJ4" s="2"/>
      <c r="FDK4" s="2"/>
      <c r="FDL4" s="2"/>
      <c r="FDM4" s="2"/>
      <c r="FDN4" s="2"/>
      <c r="FDO4" s="2"/>
      <c r="FDP4" s="2"/>
      <c r="FDQ4" s="2"/>
      <c r="FDR4" s="2"/>
      <c r="FDS4" s="2"/>
      <c r="FDT4" s="2"/>
      <c r="FDU4" s="2"/>
      <c r="FDV4" s="2"/>
      <c r="FDW4" s="2"/>
      <c r="FDX4" s="2"/>
      <c r="FDY4" s="2"/>
      <c r="FDZ4" s="2"/>
      <c r="FEA4" s="2"/>
      <c r="FEB4" s="2"/>
      <c r="FEC4" s="2"/>
      <c r="FED4" s="2"/>
      <c r="FEE4" s="2"/>
      <c r="FEF4" s="2"/>
      <c r="FEG4" s="2"/>
      <c r="FEH4" s="2"/>
      <c r="FEI4" s="2"/>
      <c r="FEJ4" s="2"/>
      <c r="FEK4" s="2"/>
      <c r="FEL4" s="2"/>
      <c r="FEM4" s="2"/>
      <c r="FEN4" s="2"/>
      <c r="FEO4" s="2"/>
      <c r="FEP4" s="2"/>
      <c r="FEQ4" s="2"/>
      <c r="FER4" s="2"/>
      <c r="FES4" s="2"/>
      <c r="FET4" s="2"/>
      <c r="FEU4" s="2"/>
      <c r="FEV4" s="2"/>
      <c r="FEW4" s="2"/>
      <c r="FEX4" s="2"/>
      <c r="FEY4" s="2"/>
      <c r="FEZ4" s="2"/>
      <c r="FFA4" s="2"/>
      <c r="FFB4" s="2"/>
      <c r="FFC4" s="2"/>
      <c r="FFD4" s="2"/>
      <c r="FFE4" s="2"/>
      <c r="FFF4" s="2"/>
      <c r="FFG4" s="2"/>
      <c r="FFH4" s="2"/>
      <c r="FFI4" s="2"/>
      <c r="FFJ4" s="2"/>
      <c r="FFK4" s="2"/>
      <c r="FFL4" s="2"/>
      <c r="FFM4" s="2"/>
      <c r="FFN4" s="2"/>
      <c r="FFO4" s="2"/>
      <c r="FFP4" s="2"/>
      <c r="FFQ4" s="2"/>
      <c r="FFR4" s="2"/>
      <c r="FFS4" s="2"/>
      <c r="FFT4" s="2"/>
      <c r="FFU4" s="2"/>
      <c r="FFV4" s="2"/>
      <c r="FFW4" s="2"/>
      <c r="FFX4" s="2"/>
      <c r="FFY4" s="2"/>
      <c r="FFZ4" s="2"/>
      <c r="FGA4" s="2"/>
      <c r="FGB4" s="2"/>
      <c r="FGC4" s="2"/>
      <c r="FGD4" s="2"/>
      <c r="FGE4" s="2"/>
      <c r="FGF4" s="2"/>
      <c r="FGG4" s="2"/>
      <c r="FGH4" s="2"/>
      <c r="FGI4" s="2"/>
      <c r="FGJ4" s="2"/>
      <c r="FGK4" s="2"/>
      <c r="FGL4" s="2"/>
      <c r="FGM4" s="2"/>
      <c r="FGN4" s="2"/>
      <c r="FGO4" s="2"/>
      <c r="FGP4" s="2"/>
      <c r="FGQ4" s="2"/>
      <c r="FGR4" s="2"/>
      <c r="FGS4" s="2"/>
      <c r="FGT4" s="2"/>
      <c r="FGU4" s="2"/>
      <c r="FGV4" s="2"/>
      <c r="FGW4" s="2"/>
      <c r="FGX4" s="2"/>
      <c r="FGY4" s="2"/>
      <c r="FGZ4" s="2"/>
      <c r="FHA4" s="2"/>
      <c r="FHB4" s="2"/>
      <c r="FHC4" s="2"/>
      <c r="FHD4" s="2"/>
      <c r="FHE4" s="2"/>
      <c r="FHF4" s="2"/>
      <c r="FHG4" s="2"/>
      <c r="FHH4" s="2"/>
      <c r="FHI4" s="2"/>
      <c r="FHJ4" s="2"/>
      <c r="FHK4" s="2"/>
      <c r="FHL4" s="2"/>
      <c r="FHM4" s="2"/>
      <c r="FHN4" s="2"/>
      <c r="FHO4" s="2"/>
      <c r="FHP4" s="2"/>
      <c r="FHQ4" s="2"/>
      <c r="FHR4" s="2"/>
      <c r="FHS4" s="2"/>
      <c r="FHT4" s="2"/>
      <c r="FHU4" s="2"/>
      <c r="FHV4" s="2"/>
      <c r="FHW4" s="2"/>
      <c r="FHX4" s="2"/>
      <c r="FHY4" s="2"/>
      <c r="FHZ4" s="2"/>
      <c r="FIA4" s="2"/>
      <c r="FIB4" s="2"/>
      <c r="FIC4" s="2"/>
      <c r="FID4" s="2"/>
      <c r="FIE4" s="2"/>
      <c r="FIF4" s="2"/>
      <c r="FIG4" s="2"/>
      <c r="FIH4" s="2"/>
      <c r="FII4" s="2"/>
      <c r="FIJ4" s="2"/>
      <c r="FIK4" s="2"/>
      <c r="FIL4" s="2"/>
      <c r="FIM4" s="2"/>
      <c r="FIN4" s="2"/>
      <c r="FIO4" s="2"/>
      <c r="FIP4" s="2"/>
      <c r="FIQ4" s="2"/>
      <c r="FIR4" s="2"/>
      <c r="FIS4" s="2"/>
      <c r="FIT4" s="2"/>
      <c r="FIU4" s="2"/>
      <c r="FIV4" s="2"/>
      <c r="FIW4" s="2"/>
      <c r="FIX4" s="2"/>
      <c r="FIY4" s="2"/>
      <c r="FIZ4" s="2"/>
      <c r="FJA4" s="2"/>
      <c r="FJB4" s="2"/>
      <c r="FJC4" s="2"/>
      <c r="FJD4" s="2"/>
      <c r="FJE4" s="2"/>
      <c r="FJF4" s="2"/>
      <c r="FJG4" s="2"/>
      <c r="FJH4" s="2"/>
      <c r="FJI4" s="2"/>
      <c r="FJJ4" s="2"/>
      <c r="FJK4" s="2"/>
      <c r="FJL4" s="2"/>
      <c r="FJM4" s="2"/>
      <c r="FJN4" s="2"/>
      <c r="FJO4" s="2"/>
      <c r="FJP4" s="2"/>
      <c r="FJQ4" s="2"/>
      <c r="FJR4" s="2"/>
      <c r="FJS4" s="2"/>
      <c r="FJT4" s="2"/>
      <c r="FJU4" s="2"/>
      <c r="FJV4" s="2"/>
      <c r="FJW4" s="2"/>
      <c r="FJX4" s="2"/>
      <c r="FJY4" s="2"/>
      <c r="FJZ4" s="2"/>
      <c r="FKA4" s="2"/>
      <c r="FKB4" s="2"/>
      <c r="FKC4" s="2"/>
      <c r="FKD4" s="2"/>
      <c r="FKE4" s="2"/>
      <c r="FKF4" s="2"/>
      <c r="FKG4" s="2"/>
      <c r="FKH4" s="2"/>
      <c r="FKI4" s="2"/>
      <c r="FKJ4" s="2"/>
      <c r="FKK4" s="2"/>
      <c r="FKL4" s="2"/>
      <c r="FKM4" s="2"/>
      <c r="FKN4" s="2"/>
      <c r="FKO4" s="2"/>
      <c r="FKP4" s="2"/>
      <c r="FKQ4" s="2"/>
      <c r="FKR4" s="2"/>
      <c r="FKS4" s="2"/>
      <c r="FKT4" s="2"/>
      <c r="FKU4" s="2"/>
      <c r="FKV4" s="2"/>
      <c r="FKW4" s="2"/>
      <c r="FKX4" s="2"/>
      <c r="FKY4" s="2"/>
      <c r="FKZ4" s="2"/>
      <c r="FLA4" s="2"/>
      <c r="FLB4" s="2"/>
      <c r="FLC4" s="2"/>
      <c r="FLD4" s="2"/>
      <c r="FLE4" s="2"/>
      <c r="FLF4" s="2"/>
      <c r="FLG4" s="2"/>
      <c r="FLH4" s="2"/>
      <c r="FLI4" s="2"/>
      <c r="FLJ4" s="2"/>
      <c r="FLK4" s="2"/>
      <c r="FLL4" s="2"/>
      <c r="FLM4" s="2"/>
      <c r="FLN4" s="2"/>
      <c r="FLO4" s="2"/>
      <c r="FLP4" s="2"/>
      <c r="FLQ4" s="2"/>
      <c r="FLR4" s="2"/>
      <c r="FLS4" s="2"/>
      <c r="FLT4" s="2"/>
      <c r="FLU4" s="2"/>
      <c r="FLV4" s="2"/>
      <c r="FLW4" s="2"/>
      <c r="FLX4" s="2"/>
      <c r="FLY4" s="2"/>
      <c r="FLZ4" s="2"/>
      <c r="FMA4" s="2"/>
      <c r="FMB4" s="2"/>
      <c r="FMC4" s="2"/>
      <c r="FMD4" s="2"/>
      <c r="FME4" s="2"/>
      <c r="FMF4" s="2"/>
      <c r="FMG4" s="2"/>
      <c r="FMH4" s="2"/>
      <c r="FMI4" s="2"/>
      <c r="FMJ4" s="2"/>
      <c r="FMK4" s="2"/>
      <c r="FML4" s="2"/>
      <c r="FMM4" s="2"/>
      <c r="FMN4" s="2"/>
      <c r="FMO4" s="2"/>
      <c r="FMP4" s="2"/>
      <c r="FMQ4" s="2"/>
      <c r="FMR4" s="2"/>
      <c r="FMS4" s="2"/>
      <c r="FMT4" s="2"/>
      <c r="FMU4" s="2"/>
      <c r="FMV4" s="2"/>
      <c r="FMW4" s="2"/>
      <c r="FMX4" s="2"/>
      <c r="FMY4" s="2"/>
      <c r="FMZ4" s="2"/>
      <c r="FNA4" s="2"/>
      <c r="FNB4" s="2"/>
      <c r="FNC4" s="2"/>
      <c r="FND4" s="2"/>
      <c r="FNE4" s="2"/>
      <c r="FNF4" s="2"/>
      <c r="FNG4" s="2"/>
      <c r="FNH4" s="2"/>
      <c r="FNI4" s="2"/>
      <c r="FNJ4" s="2"/>
      <c r="FNK4" s="2"/>
      <c r="FNL4" s="2"/>
      <c r="FNM4" s="2"/>
      <c r="FNN4" s="2"/>
      <c r="FNO4" s="2"/>
      <c r="FNP4" s="2"/>
      <c r="FNQ4" s="2"/>
      <c r="FNR4" s="2"/>
      <c r="FNS4" s="2"/>
      <c r="FNT4" s="2"/>
      <c r="FNU4" s="2"/>
      <c r="FNV4" s="2"/>
      <c r="FNW4" s="2"/>
      <c r="FNX4" s="2"/>
      <c r="FNY4" s="2"/>
      <c r="FNZ4" s="2"/>
      <c r="FOA4" s="2"/>
      <c r="FOB4" s="2"/>
      <c r="FOC4" s="2"/>
      <c r="FOD4" s="2"/>
      <c r="FOE4" s="2"/>
      <c r="FOF4" s="2"/>
      <c r="FOG4" s="2"/>
      <c r="FOH4" s="2"/>
      <c r="FOI4" s="2"/>
      <c r="FOJ4" s="2"/>
      <c r="FOK4" s="2"/>
      <c r="FOL4" s="2"/>
      <c r="FOM4" s="2"/>
      <c r="FON4" s="2"/>
      <c r="FOO4" s="2"/>
      <c r="FOP4" s="2"/>
      <c r="FOQ4" s="2"/>
      <c r="FOR4" s="2"/>
      <c r="FOS4" s="2"/>
      <c r="FOT4" s="2"/>
      <c r="FOU4" s="2"/>
      <c r="FOV4" s="2"/>
      <c r="FOW4" s="2"/>
      <c r="FOX4" s="2"/>
      <c r="FOY4" s="2"/>
      <c r="FOZ4" s="2"/>
      <c r="FPA4" s="2"/>
      <c r="FPB4" s="2"/>
      <c r="FPC4" s="2"/>
      <c r="FPD4" s="2"/>
      <c r="FPE4" s="2"/>
      <c r="FPF4" s="2"/>
      <c r="FPG4" s="2"/>
      <c r="FPH4" s="2"/>
      <c r="FPI4" s="2"/>
      <c r="FPJ4" s="2"/>
      <c r="FPK4" s="2"/>
      <c r="FPL4" s="2"/>
      <c r="FPM4" s="2"/>
      <c r="FPN4" s="2"/>
      <c r="FPO4" s="2"/>
      <c r="FPP4" s="2"/>
      <c r="FPQ4" s="2"/>
      <c r="FPR4" s="2"/>
      <c r="FPS4" s="2"/>
      <c r="FPT4" s="2"/>
      <c r="FPU4" s="2"/>
      <c r="FPV4" s="2"/>
      <c r="FPW4" s="2"/>
      <c r="FPX4" s="2"/>
      <c r="FPY4" s="2"/>
      <c r="FPZ4" s="2"/>
      <c r="FQA4" s="2"/>
      <c r="FQB4" s="2"/>
      <c r="FQC4" s="2"/>
      <c r="FQD4" s="2"/>
      <c r="FQE4" s="2"/>
      <c r="FQF4" s="2"/>
      <c r="FQG4" s="2"/>
      <c r="FQH4" s="2"/>
      <c r="FQI4" s="2"/>
      <c r="FQJ4" s="2"/>
      <c r="FQK4" s="2"/>
      <c r="FQL4" s="2"/>
      <c r="FQM4" s="2"/>
      <c r="FQN4" s="2"/>
      <c r="FQO4" s="2"/>
      <c r="FQP4" s="2"/>
      <c r="FQQ4" s="2"/>
      <c r="FQR4" s="2"/>
      <c r="FQS4" s="2"/>
      <c r="FQT4" s="2"/>
      <c r="FQU4" s="2"/>
      <c r="FQV4" s="2"/>
      <c r="FQW4" s="2"/>
      <c r="FQX4" s="2"/>
      <c r="FQY4" s="2"/>
      <c r="FQZ4" s="2"/>
      <c r="FRA4" s="2"/>
      <c r="FRB4" s="2"/>
      <c r="FRC4" s="2"/>
      <c r="FRD4" s="2"/>
      <c r="FRE4" s="2"/>
      <c r="FRF4" s="2"/>
      <c r="FRG4" s="2"/>
      <c r="FRH4" s="2"/>
      <c r="FRI4" s="2"/>
      <c r="FRJ4" s="2"/>
      <c r="FRK4" s="2"/>
      <c r="FRL4" s="2"/>
      <c r="FRM4" s="2"/>
      <c r="FRN4" s="2"/>
      <c r="FRO4" s="2"/>
      <c r="FRP4" s="2"/>
      <c r="FRQ4" s="2"/>
      <c r="FRR4" s="2"/>
      <c r="FRS4" s="2"/>
      <c r="FRT4" s="2"/>
      <c r="FRU4" s="2"/>
      <c r="FRV4" s="2"/>
      <c r="FRW4" s="2"/>
      <c r="FRX4" s="2"/>
      <c r="FRY4" s="2"/>
      <c r="FRZ4" s="2"/>
      <c r="FSA4" s="2"/>
      <c r="FSB4" s="2"/>
      <c r="FSC4" s="2"/>
      <c r="FSD4" s="2"/>
      <c r="FSE4" s="2"/>
      <c r="FSF4" s="2"/>
      <c r="FSG4" s="2"/>
      <c r="FSH4" s="2"/>
      <c r="FSI4" s="2"/>
      <c r="FSJ4" s="2"/>
      <c r="FSK4" s="2"/>
      <c r="FSL4" s="2"/>
      <c r="FSM4" s="2"/>
      <c r="FSN4" s="2"/>
      <c r="FSO4" s="2"/>
      <c r="FSP4" s="2"/>
      <c r="FSQ4" s="2"/>
      <c r="FSR4" s="2"/>
      <c r="FSS4" s="2"/>
      <c r="FST4" s="2"/>
      <c r="FSU4" s="2"/>
      <c r="FSV4" s="2"/>
      <c r="FSW4" s="2"/>
      <c r="FSX4" s="2"/>
      <c r="FSY4" s="2"/>
      <c r="FSZ4" s="2"/>
      <c r="FTA4" s="2"/>
      <c r="FTB4" s="2"/>
      <c r="FTC4" s="2"/>
      <c r="FTD4" s="2"/>
      <c r="FTE4" s="2"/>
      <c r="FTF4" s="2"/>
      <c r="FTG4" s="2"/>
      <c r="FTH4" s="2"/>
      <c r="FTI4" s="2"/>
      <c r="FTJ4" s="2"/>
      <c r="FTK4" s="2"/>
      <c r="FTL4" s="2"/>
      <c r="FTM4" s="2"/>
      <c r="FTN4" s="2"/>
      <c r="FTO4" s="2"/>
      <c r="FTP4" s="2"/>
      <c r="FTQ4" s="2"/>
      <c r="FTR4" s="2"/>
      <c r="FTS4" s="2"/>
      <c r="FTT4" s="2"/>
      <c r="FTU4" s="2"/>
      <c r="FTV4" s="2"/>
      <c r="FTW4" s="2"/>
      <c r="FTX4" s="2"/>
      <c r="FTY4" s="2"/>
      <c r="FTZ4" s="2"/>
      <c r="FUA4" s="2"/>
      <c r="FUB4" s="2"/>
      <c r="FUC4" s="2"/>
      <c r="FUD4" s="2"/>
      <c r="FUE4" s="2"/>
      <c r="FUF4" s="2"/>
      <c r="FUG4" s="2"/>
      <c r="FUH4" s="2"/>
      <c r="FUI4" s="2"/>
      <c r="FUJ4" s="2"/>
      <c r="FUK4" s="2"/>
      <c r="FUL4" s="2"/>
      <c r="FUM4" s="2"/>
      <c r="FUN4" s="2"/>
      <c r="FUO4" s="2"/>
      <c r="FUP4" s="2"/>
      <c r="FUQ4" s="2"/>
      <c r="FUR4" s="2"/>
      <c r="FUS4" s="2"/>
      <c r="FUT4" s="2"/>
      <c r="FUU4" s="2"/>
      <c r="FUV4" s="2"/>
      <c r="FUW4" s="2"/>
      <c r="FUX4" s="2"/>
      <c r="FUY4" s="2"/>
      <c r="FUZ4" s="2"/>
      <c r="FVA4" s="2"/>
      <c r="FVB4" s="2"/>
      <c r="FVC4" s="2"/>
      <c r="FVD4" s="2"/>
      <c r="FVE4" s="2"/>
      <c r="FVF4" s="2"/>
      <c r="FVG4" s="2"/>
      <c r="FVH4" s="2"/>
      <c r="FVI4" s="2"/>
      <c r="FVJ4" s="2"/>
      <c r="FVK4" s="2"/>
      <c r="FVL4" s="2"/>
      <c r="FVM4" s="2"/>
      <c r="FVN4" s="2"/>
      <c r="FVO4" s="2"/>
      <c r="FVP4" s="2"/>
      <c r="FVQ4" s="2"/>
      <c r="FVR4" s="2"/>
      <c r="FVS4" s="2"/>
      <c r="FVT4" s="2"/>
      <c r="FVU4" s="2"/>
      <c r="FVV4" s="2"/>
      <c r="FVW4" s="2"/>
      <c r="FVX4" s="2"/>
      <c r="FVY4" s="2"/>
      <c r="FVZ4" s="2"/>
      <c r="FWA4" s="2"/>
      <c r="FWB4" s="2"/>
      <c r="FWC4" s="2"/>
      <c r="FWD4" s="2"/>
      <c r="FWE4" s="2"/>
      <c r="FWF4" s="2"/>
      <c r="FWG4" s="2"/>
      <c r="FWH4" s="2"/>
      <c r="FWI4" s="2"/>
      <c r="FWJ4" s="2"/>
      <c r="FWK4" s="2"/>
      <c r="FWL4" s="2"/>
      <c r="FWM4" s="2"/>
      <c r="FWN4" s="2"/>
      <c r="FWO4" s="2"/>
      <c r="FWP4" s="2"/>
      <c r="FWQ4" s="2"/>
      <c r="FWR4" s="2"/>
      <c r="FWS4" s="2"/>
      <c r="FWT4" s="2"/>
      <c r="FWU4" s="2"/>
      <c r="FWV4" s="2"/>
      <c r="FWW4" s="2"/>
      <c r="FWX4" s="2"/>
      <c r="FWY4" s="2"/>
      <c r="FWZ4" s="2"/>
      <c r="FXA4" s="2"/>
      <c r="FXB4" s="2"/>
      <c r="FXC4" s="2"/>
      <c r="FXD4" s="2"/>
      <c r="FXE4" s="2"/>
      <c r="FXF4" s="2"/>
      <c r="FXG4" s="2"/>
      <c r="FXH4" s="2"/>
      <c r="FXI4" s="2"/>
      <c r="FXJ4" s="2"/>
      <c r="FXK4" s="2"/>
      <c r="FXL4" s="2"/>
      <c r="FXM4" s="2"/>
      <c r="FXN4" s="2"/>
      <c r="FXO4" s="2"/>
      <c r="FXP4" s="2"/>
      <c r="FXQ4" s="2"/>
      <c r="FXR4" s="2"/>
      <c r="FXS4" s="2"/>
      <c r="FXT4" s="2"/>
      <c r="FXU4" s="2"/>
      <c r="FXV4" s="2"/>
      <c r="FXW4" s="2"/>
      <c r="FXX4" s="2"/>
      <c r="FXY4" s="2"/>
      <c r="FXZ4" s="2"/>
      <c r="FYA4" s="2"/>
      <c r="FYB4" s="2"/>
      <c r="FYC4" s="2"/>
      <c r="FYD4" s="2"/>
      <c r="FYE4" s="2"/>
      <c r="FYF4" s="2"/>
      <c r="FYG4" s="2"/>
      <c r="FYH4" s="2"/>
      <c r="FYI4" s="2"/>
      <c r="FYJ4" s="2"/>
      <c r="FYK4" s="2"/>
      <c r="FYL4" s="2"/>
      <c r="FYM4" s="2"/>
      <c r="FYN4" s="2"/>
      <c r="FYO4" s="2"/>
      <c r="FYP4" s="2"/>
      <c r="FYQ4" s="2"/>
      <c r="FYR4" s="2"/>
      <c r="FYS4" s="2"/>
      <c r="FYT4" s="2"/>
      <c r="FYU4" s="2"/>
      <c r="FYV4" s="2"/>
      <c r="FYW4" s="2"/>
      <c r="FYX4" s="2"/>
      <c r="FYY4" s="2"/>
      <c r="FYZ4" s="2"/>
      <c r="FZA4" s="2"/>
      <c r="FZB4" s="2"/>
      <c r="FZC4" s="2"/>
      <c r="FZD4" s="2"/>
      <c r="FZE4" s="2"/>
      <c r="FZF4" s="2"/>
      <c r="FZG4" s="2"/>
      <c r="FZH4" s="2"/>
      <c r="FZI4" s="2"/>
      <c r="FZJ4" s="2"/>
      <c r="FZK4" s="2"/>
      <c r="FZL4" s="2"/>
      <c r="FZM4" s="2"/>
      <c r="FZN4" s="2"/>
      <c r="FZO4" s="2"/>
      <c r="FZP4" s="2"/>
      <c r="FZQ4" s="2"/>
      <c r="FZR4" s="2"/>
      <c r="FZS4" s="2"/>
      <c r="FZT4" s="2"/>
      <c r="FZU4" s="2"/>
      <c r="FZV4" s="2"/>
      <c r="FZW4" s="2"/>
      <c r="FZX4" s="2"/>
      <c r="FZY4" s="2"/>
      <c r="FZZ4" s="2"/>
      <c r="GAA4" s="2"/>
      <c r="GAB4" s="2"/>
      <c r="GAC4" s="2"/>
      <c r="GAD4" s="2"/>
      <c r="GAE4" s="2"/>
      <c r="GAF4" s="2"/>
      <c r="GAG4" s="2"/>
      <c r="GAH4" s="2"/>
      <c r="GAI4" s="2"/>
      <c r="GAJ4" s="2"/>
      <c r="GAK4" s="2"/>
      <c r="GAL4" s="2"/>
      <c r="GAM4" s="2"/>
      <c r="GAN4" s="2"/>
      <c r="GAO4" s="2"/>
      <c r="GAP4" s="2"/>
      <c r="GAQ4" s="2"/>
      <c r="GAR4" s="2"/>
      <c r="GAS4" s="2"/>
      <c r="GAT4" s="2"/>
      <c r="GAU4" s="2"/>
      <c r="GAV4" s="2"/>
      <c r="GAW4" s="2"/>
      <c r="GAX4" s="2"/>
      <c r="GAY4" s="2"/>
      <c r="GAZ4" s="2"/>
      <c r="GBA4" s="2"/>
      <c r="GBB4" s="2"/>
      <c r="GBC4" s="2"/>
      <c r="GBD4" s="2"/>
      <c r="GBE4" s="2"/>
      <c r="GBF4" s="2"/>
      <c r="GBG4" s="2"/>
      <c r="GBH4" s="2"/>
      <c r="GBI4" s="2"/>
      <c r="GBJ4" s="2"/>
      <c r="GBK4" s="2"/>
      <c r="GBL4" s="2"/>
      <c r="GBM4" s="2"/>
      <c r="GBN4" s="2"/>
      <c r="GBO4" s="2"/>
      <c r="GBP4" s="2"/>
      <c r="GBQ4" s="2"/>
      <c r="GBR4" s="2"/>
      <c r="GBS4" s="2"/>
      <c r="GBT4" s="2"/>
      <c r="GBU4" s="2"/>
      <c r="GBV4" s="2"/>
      <c r="GBW4" s="2"/>
      <c r="GBX4" s="2"/>
      <c r="GBY4" s="2"/>
      <c r="GBZ4" s="2"/>
      <c r="GCA4" s="2"/>
      <c r="GCB4" s="2"/>
      <c r="GCC4" s="2"/>
      <c r="GCD4" s="2"/>
      <c r="GCE4" s="2"/>
      <c r="GCF4" s="2"/>
      <c r="GCG4" s="2"/>
      <c r="GCH4" s="2"/>
      <c r="GCI4" s="2"/>
      <c r="GCJ4" s="2"/>
      <c r="GCK4" s="2"/>
      <c r="GCL4" s="2"/>
      <c r="GCM4" s="2"/>
      <c r="GCN4" s="2"/>
      <c r="GCO4" s="2"/>
      <c r="GCP4" s="2"/>
      <c r="GCQ4" s="2"/>
      <c r="GCR4" s="2"/>
      <c r="GCS4" s="2"/>
      <c r="GCT4" s="2"/>
      <c r="GCU4" s="2"/>
      <c r="GCV4" s="2"/>
      <c r="GCW4" s="2"/>
      <c r="GCX4" s="2"/>
      <c r="GCY4" s="2"/>
      <c r="GCZ4" s="2"/>
      <c r="GDA4" s="2"/>
      <c r="GDB4" s="2"/>
      <c r="GDC4" s="2"/>
      <c r="GDD4" s="2"/>
      <c r="GDE4" s="2"/>
      <c r="GDF4" s="2"/>
      <c r="GDG4" s="2"/>
      <c r="GDH4" s="2"/>
      <c r="GDI4" s="2"/>
      <c r="GDJ4" s="2"/>
      <c r="GDK4" s="2"/>
      <c r="GDL4" s="2"/>
      <c r="GDM4" s="2"/>
      <c r="GDN4" s="2"/>
      <c r="GDO4" s="2"/>
      <c r="GDP4" s="2"/>
      <c r="GDQ4" s="2"/>
      <c r="GDR4" s="2"/>
      <c r="GDS4" s="2"/>
      <c r="GDT4" s="2"/>
      <c r="GDU4" s="2"/>
      <c r="GDV4" s="2"/>
      <c r="GDW4" s="2"/>
      <c r="GDX4" s="2"/>
      <c r="GDY4" s="2"/>
      <c r="GDZ4" s="2"/>
      <c r="GEA4" s="2"/>
      <c r="GEB4" s="2"/>
      <c r="GEC4" s="2"/>
      <c r="GED4" s="2"/>
      <c r="GEE4" s="2"/>
      <c r="GEF4" s="2"/>
      <c r="GEG4" s="2"/>
      <c r="GEH4" s="2"/>
      <c r="GEI4" s="2"/>
      <c r="GEJ4" s="2"/>
      <c r="GEK4" s="2"/>
      <c r="GEL4" s="2"/>
      <c r="GEM4" s="2"/>
      <c r="GEN4" s="2"/>
      <c r="GEO4" s="2"/>
      <c r="GEP4" s="2"/>
      <c r="GEQ4" s="2"/>
      <c r="GER4" s="2"/>
      <c r="GES4" s="2"/>
      <c r="GET4" s="2"/>
      <c r="GEU4" s="2"/>
      <c r="GEV4" s="2"/>
      <c r="GEW4" s="2"/>
      <c r="GEX4" s="2"/>
      <c r="GEY4" s="2"/>
      <c r="GEZ4" s="2"/>
      <c r="GFA4" s="2"/>
      <c r="GFB4" s="2"/>
      <c r="GFC4" s="2"/>
      <c r="GFD4" s="2"/>
      <c r="GFE4" s="2"/>
      <c r="GFF4" s="2"/>
      <c r="GFG4" s="2"/>
      <c r="GFH4" s="2"/>
      <c r="GFI4" s="2"/>
      <c r="GFJ4" s="2"/>
      <c r="GFK4" s="2"/>
      <c r="GFL4" s="2"/>
      <c r="GFM4" s="2"/>
      <c r="GFN4" s="2"/>
      <c r="GFO4" s="2"/>
      <c r="GFP4" s="2"/>
      <c r="GFQ4" s="2"/>
      <c r="GFR4" s="2"/>
      <c r="GFS4" s="2"/>
      <c r="GFT4" s="2"/>
      <c r="GFU4" s="2"/>
      <c r="GFV4" s="2"/>
      <c r="GFW4" s="2"/>
      <c r="GFX4" s="2"/>
      <c r="GFY4" s="2"/>
      <c r="GFZ4" s="2"/>
      <c r="GGA4" s="2"/>
      <c r="GGB4" s="2"/>
      <c r="GGC4" s="2"/>
      <c r="GGD4" s="2"/>
      <c r="GGE4" s="2"/>
      <c r="GGF4" s="2"/>
      <c r="GGG4" s="2"/>
      <c r="GGH4" s="2"/>
      <c r="GGI4" s="2"/>
      <c r="GGJ4" s="2"/>
      <c r="GGK4" s="2"/>
      <c r="GGL4" s="2"/>
      <c r="GGM4" s="2"/>
      <c r="GGN4" s="2"/>
      <c r="GGO4" s="2"/>
      <c r="GGP4" s="2"/>
      <c r="GGQ4" s="2"/>
      <c r="GGR4" s="2"/>
      <c r="GGS4" s="2"/>
      <c r="GGT4" s="2"/>
      <c r="GGU4" s="2"/>
      <c r="GGV4" s="2"/>
      <c r="GGW4" s="2"/>
      <c r="GGX4" s="2"/>
      <c r="GGY4" s="2"/>
      <c r="GGZ4" s="2"/>
      <c r="GHA4" s="2"/>
      <c r="GHB4" s="2"/>
      <c r="GHC4" s="2"/>
      <c r="GHD4" s="2"/>
      <c r="GHE4" s="2"/>
      <c r="GHF4" s="2"/>
      <c r="GHG4" s="2"/>
      <c r="GHH4" s="2"/>
      <c r="GHI4" s="2"/>
      <c r="GHJ4" s="2"/>
      <c r="GHK4" s="2"/>
      <c r="GHL4" s="2"/>
      <c r="GHM4" s="2"/>
      <c r="GHN4" s="2"/>
      <c r="GHO4" s="2"/>
      <c r="GHP4" s="2"/>
      <c r="GHQ4" s="2"/>
      <c r="GHR4" s="2"/>
      <c r="GHS4" s="2"/>
      <c r="GHT4" s="2"/>
      <c r="GHU4" s="2"/>
      <c r="GHV4" s="2"/>
      <c r="GHW4" s="2"/>
      <c r="GHX4" s="2"/>
      <c r="GHY4" s="2"/>
      <c r="GHZ4" s="2"/>
      <c r="GIA4" s="2"/>
      <c r="GIB4" s="2"/>
      <c r="GIC4" s="2"/>
      <c r="GID4" s="2"/>
      <c r="GIE4" s="2"/>
      <c r="GIF4" s="2"/>
      <c r="GIG4" s="2"/>
      <c r="GIH4" s="2"/>
      <c r="GII4" s="2"/>
      <c r="GIJ4" s="2"/>
      <c r="GIK4" s="2"/>
      <c r="GIL4" s="2"/>
      <c r="GIM4" s="2"/>
      <c r="GIN4" s="2"/>
      <c r="GIO4" s="2"/>
      <c r="GIP4" s="2"/>
      <c r="GIQ4" s="2"/>
      <c r="GIR4" s="2"/>
      <c r="GIS4" s="2"/>
      <c r="GIT4" s="2"/>
      <c r="GIU4" s="2"/>
      <c r="GIV4" s="2"/>
      <c r="GIW4" s="2"/>
      <c r="GIX4" s="2"/>
      <c r="GIY4" s="2"/>
      <c r="GIZ4" s="2"/>
      <c r="GJA4" s="2"/>
      <c r="GJB4" s="2"/>
      <c r="GJC4" s="2"/>
      <c r="GJD4" s="2"/>
      <c r="GJE4" s="2"/>
      <c r="GJF4" s="2"/>
      <c r="GJG4" s="2"/>
      <c r="GJH4" s="2"/>
      <c r="GJI4" s="2"/>
      <c r="GJJ4" s="2"/>
      <c r="GJK4" s="2"/>
      <c r="GJL4" s="2"/>
      <c r="GJM4" s="2"/>
      <c r="GJN4" s="2"/>
      <c r="GJO4" s="2"/>
      <c r="GJP4" s="2"/>
      <c r="GJQ4" s="2"/>
      <c r="GJR4" s="2"/>
      <c r="GJS4" s="2"/>
      <c r="GJT4" s="2"/>
      <c r="GJU4" s="2"/>
      <c r="GJV4" s="2"/>
      <c r="GJW4" s="2"/>
      <c r="GJX4" s="2"/>
      <c r="GJY4" s="2"/>
      <c r="GJZ4" s="2"/>
      <c r="GKA4" s="2"/>
      <c r="GKB4" s="2"/>
      <c r="GKC4" s="2"/>
      <c r="GKD4" s="2"/>
      <c r="GKE4" s="2"/>
      <c r="GKF4" s="2"/>
      <c r="GKG4" s="2"/>
      <c r="GKH4" s="2"/>
      <c r="GKI4" s="2"/>
      <c r="GKJ4" s="2"/>
      <c r="GKK4" s="2"/>
      <c r="GKL4" s="2"/>
      <c r="GKM4" s="2"/>
      <c r="GKN4" s="2"/>
      <c r="GKO4" s="2"/>
      <c r="GKP4" s="2"/>
      <c r="GKQ4" s="2"/>
      <c r="GKR4" s="2"/>
      <c r="GKS4" s="2"/>
      <c r="GKT4" s="2"/>
      <c r="GKU4" s="2"/>
      <c r="GKV4" s="2"/>
      <c r="GKW4" s="2"/>
      <c r="GKX4" s="2"/>
      <c r="GKY4" s="2"/>
      <c r="GKZ4" s="2"/>
      <c r="GLA4" s="2"/>
      <c r="GLB4" s="2"/>
      <c r="GLC4" s="2"/>
      <c r="GLD4" s="2"/>
      <c r="GLE4" s="2"/>
      <c r="GLF4" s="2"/>
      <c r="GLG4" s="2"/>
      <c r="GLH4" s="2"/>
      <c r="GLI4" s="2"/>
      <c r="GLJ4" s="2"/>
      <c r="GLK4" s="2"/>
      <c r="GLL4" s="2"/>
      <c r="GLM4" s="2"/>
      <c r="GLN4" s="2"/>
      <c r="GLO4" s="2"/>
      <c r="GLP4" s="2"/>
      <c r="GLQ4" s="2"/>
      <c r="GLR4" s="2"/>
      <c r="GLS4" s="2"/>
      <c r="GLT4" s="2"/>
      <c r="GLU4" s="2"/>
      <c r="GLV4" s="2"/>
      <c r="GLW4" s="2"/>
      <c r="GLX4" s="2"/>
      <c r="GLY4" s="2"/>
      <c r="GLZ4" s="2"/>
      <c r="GMA4" s="2"/>
      <c r="GMB4" s="2"/>
      <c r="GMC4" s="2"/>
      <c r="GMD4" s="2"/>
      <c r="GME4" s="2"/>
      <c r="GMF4" s="2"/>
      <c r="GMG4" s="2"/>
      <c r="GMH4" s="2"/>
      <c r="GMI4" s="2"/>
      <c r="GMJ4" s="2"/>
      <c r="GMK4" s="2"/>
      <c r="GML4" s="2"/>
      <c r="GMM4" s="2"/>
      <c r="GMN4" s="2"/>
      <c r="GMO4" s="2"/>
      <c r="GMP4" s="2"/>
      <c r="GMQ4" s="2"/>
      <c r="GMR4" s="2"/>
      <c r="GMS4" s="2"/>
      <c r="GMT4" s="2"/>
      <c r="GMU4" s="2"/>
      <c r="GMV4" s="2"/>
      <c r="GMW4" s="2"/>
      <c r="GMX4" s="2"/>
      <c r="GMY4" s="2"/>
      <c r="GMZ4" s="2"/>
      <c r="GNA4" s="2"/>
      <c r="GNB4" s="2"/>
      <c r="GNC4" s="2"/>
      <c r="GND4" s="2"/>
      <c r="GNE4" s="2"/>
      <c r="GNF4" s="2"/>
      <c r="GNG4" s="2"/>
      <c r="GNH4" s="2"/>
      <c r="GNI4" s="2"/>
      <c r="GNJ4" s="2"/>
      <c r="GNK4" s="2"/>
      <c r="GNL4" s="2"/>
      <c r="GNM4" s="2"/>
      <c r="GNN4" s="2"/>
      <c r="GNO4" s="2"/>
      <c r="GNP4" s="2"/>
      <c r="GNQ4" s="2"/>
      <c r="GNR4" s="2"/>
      <c r="GNS4" s="2"/>
      <c r="GNT4" s="2"/>
      <c r="GNU4" s="2"/>
      <c r="GNV4" s="2"/>
      <c r="GNW4" s="2"/>
      <c r="GNX4" s="2"/>
      <c r="GNY4" s="2"/>
      <c r="GNZ4" s="2"/>
      <c r="GOA4" s="2"/>
      <c r="GOB4" s="2"/>
      <c r="GOC4" s="2"/>
      <c r="GOD4" s="2"/>
      <c r="GOE4" s="2"/>
      <c r="GOF4" s="2"/>
      <c r="GOG4" s="2"/>
      <c r="GOH4" s="2"/>
      <c r="GOI4" s="2"/>
      <c r="GOJ4" s="2"/>
      <c r="GOK4" s="2"/>
      <c r="GOL4" s="2"/>
      <c r="GOM4" s="2"/>
      <c r="GON4" s="2"/>
      <c r="GOO4" s="2"/>
      <c r="GOP4" s="2"/>
      <c r="GOQ4" s="2"/>
      <c r="GOR4" s="2"/>
      <c r="GOS4" s="2"/>
      <c r="GOT4" s="2"/>
      <c r="GOU4" s="2"/>
      <c r="GOV4" s="2"/>
      <c r="GOW4" s="2"/>
      <c r="GOX4" s="2"/>
      <c r="GOY4" s="2"/>
      <c r="GOZ4" s="2"/>
      <c r="GPA4" s="2"/>
      <c r="GPB4" s="2"/>
      <c r="GPC4" s="2"/>
      <c r="GPD4" s="2"/>
      <c r="GPE4" s="2"/>
      <c r="GPF4" s="2"/>
      <c r="GPG4" s="2"/>
      <c r="GPH4" s="2"/>
      <c r="GPI4" s="2"/>
      <c r="GPJ4" s="2"/>
      <c r="GPK4" s="2"/>
      <c r="GPL4" s="2"/>
      <c r="GPM4" s="2"/>
      <c r="GPN4" s="2"/>
      <c r="GPO4" s="2"/>
      <c r="GPP4" s="2"/>
      <c r="GPQ4" s="2"/>
      <c r="GPR4" s="2"/>
      <c r="GPS4" s="2"/>
      <c r="GPT4" s="2"/>
      <c r="GPU4" s="2"/>
      <c r="GPV4" s="2"/>
      <c r="GPW4" s="2"/>
      <c r="GPX4" s="2"/>
      <c r="GPY4" s="2"/>
      <c r="GPZ4" s="2"/>
      <c r="GQA4" s="2"/>
      <c r="GQB4" s="2"/>
      <c r="GQC4" s="2"/>
      <c r="GQD4" s="2"/>
      <c r="GQE4" s="2"/>
      <c r="GQF4" s="2"/>
      <c r="GQG4" s="2"/>
      <c r="GQH4" s="2"/>
      <c r="GQI4" s="2"/>
      <c r="GQJ4" s="2"/>
      <c r="GQK4" s="2"/>
      <c r="GQL4" s="2"/>
      <c r="GQM4" s="2"/>
      <c r="GQN4" s="2"/>
      <c r="GQO4" s="2"/>
      <c r="GQP4" s="2"/>
      <c r="GQQ4" s="2"/>
      <c r="GQR4" s="2"/>
      <c r="GQS4" s="2"/>
      <c r="GQT4" s="2"/>
      <c r="GQU4" s="2"/>
      <c r="GQV4" s="2"/>
      <c r="GQW4" s="2"/>
      <c r="GQX4" s="2"/>
      <c r="GQY4" s="2"/>
      <c r="GQZ4" s="2"/>
      <c r="GRA4" s="2"/>
      <c r="GRB4" s="2"/>
      <c r="GRC4" s="2"/>
      <c r="GRD4" s="2"/>
      <c r="GRE4" s="2"/>
      <c r="GRF4" s="2"/>
      <c r="GRG4" s="2"/>
      <c r="GRH4" s="2"/>
      <c r="GRI4" s="2"/>
      <c r="GRJ4" s="2"/>
      <c r="GRK4" s="2"/>
      <c r="GRL4" s="2"/>
      <c r="GRM4" s="2"/>
      <c r="GRN4" s="2"/>
      <c r="GRO4" s="2"/>
      <c r="GRP4" s="2"/>
      <c r="GRQ4" s="2"/>
      <c r="GRR4" s="2"/>
      <c r="GRS4" s="2"/>
      <c r="GRT4" s="2"/>
      <c r="GRU4" s="2"/>
      <c r="GRV4" s="2"/>
      <c r="GRW4" s="2"/>
      <c r="GRX4" s="2"/>
      <c r="GRY4" s="2"/>
      <c r="GRZ4" s="2"/>
      <c r="GSA4" s="2"/>
      <c r="GSB4" s="2"/>
      <c r="GSC4" s="2"/>
      <c r="GSD4" s="2"/>
      <c r="GSE4" s="2"/>
      <c r="GSF4" s="2"/>
      <c r="GSG4" s="2"/>
      <c r="GSH4" s="2"/>
      <c r="GSI4" s="2"/>
      <c r="GSJ4" s="2"/>
      <c r="GSK4" s="2"/>
      <c r="GSL4" s="2"/>
      <c r="GSM4" s="2"/>
      <c r="GSN4" s="2"/>
      <c r="GSO4" s="2"/>
      <c r="GSP4" s="2"/>
      <c r="GSQ4" s="2"/>
      <c r="GSR4" s="2"/>
      <c r="GSS4" s="2"/>
      <c r="GST4" s="2"/>
      <c r="GSU4" s="2"/>
      <c r="GSV4" s="2"/>
      <c r="GSW4" s="2"/>
      <c r="GSX4" s="2"/>
      <c r="GSY4" s="2"/>
      <c r="GSZ4" s="2"/>
      <c r="GTA4" s="2"/>
      <c r="GTB4" s="2"/>
      <c r="GTC4" s="2"/>
      <c r="GTD4" s="2"/>
      <c r="GTE4" s="2"/>
      <c r="GTF4" s="2"/>
      <c r="GTG4" s="2"/>
      <c r="GTH4" s="2"/>
      <c r="GTI4" s="2"/>
      <c r="GTJ4" s="2"/>
      <c r="GTK4" s="2"/>
      <c r="GTL4" s="2"/>
      <c r="GTM4" s="2"/>
      <c r="GTN4" s="2"/>
      <c r="GTO4" s="2"/>
      <c r="GTP4" s="2"/>
      <c r="GTQ4" s="2"/>
      <c r="GTR4" s="2"/>
      <c r="GTS4" s="2"/>
      <c r="GTT4" s="2"/>
      <c r="GTU4" s="2"/>
      <c r="GTV4" s="2"/>
      <c r="GTW4" s="2"/>
      <c r="GTX4" s="2"/>
      <c r="GTY4" s="2"/>
      <c r="GTZ4" s="2"/>
      <c r="GUA4" s="2"/>
      <c r="GUB4" s="2"/>
      <c r="GUC4" s="2"/>
      <c r="GUD4" s="2"/>
      <c r="GUE4" s="2"/>
      <c r="GUF4" s="2"/>
      <c r="GUG4" s="2"/>
      <c r="GUH4" s="2"/>
      <c r="GUI4" s="2"/>
      <c r="GUJ4" s="2"/>
      <c r="GUK4" s="2"/>
      <c r="GUL4" s="2"/>
      <c r="GUM4" s="2"/>
      <c r="GUN4" s="2"/>
      <c r="GUO4" s="2"/>
      <c r="GUP4" s="2"/>
      <c r="GUQ4" s="2"/>
      <c r="GUR4" s="2"/>
      <c r="GUS4" s="2"/>
      <c r="GUT4" s="2"/>
      <c r="GUU4" s="2"/>
      <c r="GUV4" s="2"/>
      <c r="GUW4" s="2"/>
      <c r="GUX4" s="2"/>
      <c r="GUY4" s="2"/>
      <c r="GUZ4" s="2"/>
      <c r="GVA4" s="2"/>
      <c r="GVB4" s="2"/>
      <c r="GVC4" s="2"/>
      <c r="GVD4" s="2"/>
      <c r="GVE4" s="2"/>
      <c r="GVF4" s="2"/>
      <c r="GVG4" s="2"/>
      <c r="GVH4" s="2"/>
      <c r="GVI4" s="2"/>
      <c r="GVJ4" s="2"/>
      <c r="GVK4" s="2"/>
      <c r="GVL4" s="2"/>
      <c r="GVM4" s="2"/>
      <c r="GVN4" s="2"/>
      <c r="GVO4" s="2"/>
      <c r="GVP4" s="2"/>
      <c r="GVQ4" s="2"/>
      <c r="GVR4" s="2"/>
      <c r="GVS4" s="2"/>
      <c r="GVT4" s="2"/>
      <c r="GVU4" s="2"/>
      <c r="GVV4" s="2"/>
      <c r="GVW4" s="2"/>
      <c r="GVX4" s="2"/>
      <c r="GVY4" s="2"/>
      <c r="GVZ4" s="2"/>
      <c r="GWA4" s="2"/>
      <c r="GWB4" s="2"/>
      <c r="GWC4" s="2"/>
      <c r="GWD4" s="2"/>
      <c r="GWE4" s="2"/>
      <c r="GWF4" s="2"/>
      <c r="GWG4" s="2"/>
      <c r="GWH4" s="2"/>
      <c r="GWI4" s="2"/>
      <c r="GWJ4" s="2"/>
      <c r="GWK4" s="2"/>
      <c r="GWL4" s="2"/>
      <c r="GWM4" s="2"/>
      <c r="GWN4" s="2"/>
      <c r="GWO4" s="2"/>
      <c r="GWP4" s="2"/>
      <c r="GWQ4" s="2"/>
      <c r="GWR4" s="2"/>
      <c r="GWS4" s="2"/>
      <c r="GWT4" s="2"/>
      <c r="GWU4" s="2"/>
      <c r="GWV4" s="2"/>
      <c r="GWW4" s="2"/>
      <c r="GWX4" s="2"/>
      <c r="GWY4" s="2"/>
      <c r="GWZ4" s="2"/>
      <c r="GXA4" s="2"/>
      <c r="GXB4" s="2"/>
      <c r="GXC4" s="2"/>
      <c r="GXD4" s="2"/>
      <c r="GXE4" s="2"/>
      <c r="GXF4" s="2"/>
      <c r="GXG4" s="2"/>
      <c r="GXH4" s="2"/>
      <c r="GXI4" s="2"/>
      <c r="GXJ4" s="2"/>
      <c r="GXK4" s="2"/>
      <c r="GXL4" s="2"/>
      <c r="GXM4" s="2"/>
      <c r="GXN4" s="2"/>
      <c r="GXO4" s="2"/>
      <c r="GXP4" s="2"/>
      <c r="GXQ4" s="2"/>
      <c r="GXR4" s="2"/>
      <c r="GXS4" s="2"/>
      <c r="GXT4" s="2"/>
      <c r="GXU4" s="2"/>
      <c r="GXV4" s="2"/>
      <c r="GXW4" s="2"/>
      <c r="GXX4" s="2"/>
      <c r="GXY4" s="2"/>
      <c r="GXZ4" s="2"/>
      <c r="GYA4" s="2"/>
      <c r="GYB4" s="2"/>
      <c r="GYC4" s="2"/>
      <c r="GYD4" s="2"/>
      <c r="GYE4" s="2"/>
      <c r="GYF4" s="2"/>
      <c r="GYG4" s="2"/>
      <c r="GYH4" s="2"/>
      <c r="GYI4" s="2"/>
      <c r="GYJ4" s="2"/>
      <c r="GYK4" s="2"/>
      <c r="GYL4" s="2"/>
      <c r="GYM4" s="2"/>
      <c r="GYN4" s="2"/>
      <c r="GYO4" s="2"/>
      <c r="GYP4" s="2"/>
      <c r="GYQ4" s="2"/>
      <c r="GYR4" s="2"/>
      <c r="GYS4" s="2"/>
      <c r="GYT4" s="2"/>
      <c r="GYU4" s="2"/>
      <c r="GYV4" s="2"/>
      <c r="GYW4" s="2"/>
      <c r="GYX4" s="2"/>
      <c r="GYY4" s="2"/>
      <c r="GYZ4" s="2"/>
      <c r="GZA4" s="2"/>
      <c r="GZB4" s="2"/>
      <c r="GZC4" s="2"/>
      <c r="GZD4" s="2"/>
      <c r="GZE4" s="2"/>
      <c r="GZF4" s="2"/>
      <c r="GZG4" s="2"/>
      <c r="GZH4" s="2"/>
      <c r="GZI4" s="2"/>
      <c r="GZJ4" s="2"/>
      <c r="GZK4" s="2"/>
      <c r="GZL4" s="2"/>
      <c r="GZM4" s="2"/>
      <c r="GZN4" s="2"/>
      <c r="GZO4" s="2"/>
      <c r="GZP4" s="2"/>
      <c r="GZQ4" s="2"/>
      <c r="GZR4" s="2"/>
      <c r="GZS4" s="2"/>
      <c r="GZT4" s="2"/>
      <c r="GZU4" s="2"/>
      <c r="GZV4" s="2"/>
      <c r="GZW4" s="2"/>
      <c r="GZX4" s="2"/>
      <c r="GZY4" s="2"/>
      <c r="GZZ4" s="2"/>
      <c r="HAA4" s="2"/>
      <c r="HAB4" s="2"/>
      <c r="HAC4" s="2"/>
      <c r="HAD4" s="2"/>
      <c r="HAE4" s="2"/>
      <c r="HAF4" s="2"/>
      <c r="HAG4" s="2"/>
      <c r="HAH4" s="2"/>
      <c r="HAI4" s="2"/>
      <c r="HAJ4" s="2"/>
      <c r="HAK4" s="2"/>
      <c r="HAL4" s="2"/>
      <c r="HAM4" s="2"/>
      <c r="HAN4" s="2"/>
      <c r="HAO4" s="2"/>
      <c r="HAP4" s="2"/>
      <c r="HAQ4" s="2"/>
      <c r="HAR4" s="2"/>
      <c r="HAS4" s="2"/>
      <c r="HAT4" s="2"/>
      <c r="HAU4" s="2"/>
      <c r="HAV4" s="2"/>
      <c r="HAW4" s="2"/>
      <c r="HAX4" s="2"/>
      <c r="HAY4" s="2"/>
      <c r="HAZ4" s="2"/>
      <c r="HBA4" s="2"/>
      <c r="HBB4" s="2"/>
      <c r="HBC4" s="2"/>
      <c r="HBD4" s="2"/>
      <c r="HBE4" s="2"/>
      <c r="HBF4" s="2"/>
      <c r="HBG4" s="2"/>
      <c r="HBH4" s="2"/>
      <c r="HBI4" s="2"/>
      <c r="HBJ4" s="2"/>
      <c r="HBK4" s="2"/>
      <c r="HBL4" s="2"/>
      <c r="HBM4" s="2"/>
      <c r="HBN4" s="2"/>
      <c r="HBO4" s="2"/>
      <c r="HBP4" s="2"/>
      <c r="HBQ4" s="2"/>
      <c r="HBR4" s="2"/>
      <c r="HBS4" s="2"/>
      <c r="HBT4" s="2"/>
      <c r="HBU4" s="2"/>
      <c r="HBV4" s="2"/>
      <c r="HBW4" s="2"/>
      <c r="HBX4" s="2"/>
      <c r="HBY4" s="2"/>
      <c r="HBZ4" s="2"/>
      <c r="HCA4" s="2"/>
      <c r="HCB4" s="2"/>
      <c r="HCC4" s="2"/>
      <c r="HCD4" s="2"/>
      <c r="HCE4" s="2"/>
      <c r="HCF4" s="2"/>
      <c r="HCG4" s="2"/>
      <c r="HCH4" s="2"/>
      <c r="HCI4" s="2"/>
      <c r="HCJ4" s="2"/>
      <c r="HCK4" s="2"/>
      <c r="HCL4" s="2"/>
      <c r="HCM4" s="2"/>
      <c r="HCN4" s="2"/>
      <c r="HCO4" s="2"/>
      <c r="HCP4" s="2"/>
      <c r="HCQ4" s="2"/>
      <c r="HCR4" s="2"/>
      <c r="HCS4" s="2"/>
      <c r="HCT4" s="2"/>
      <c r="HCU4" s="2"/>
      <c r="HCV4" s="2"/>
      <c r="HCW4" s="2"/>
      <c r="HCX4" s="2"/>
      <c r="HCY4" s="2"/>
      <c r="HCZ4" s="2"/>
      <c r="HDA4" s="2"/>
      <c r="HDB4" s="2"/>
      <c r="HDC4" s="2"/>
      <c r="HDD4" s="2"/>
      <c r="HDE4" s="2"/>
      <c r="HDF4" s="2"/>
      <c r="HDG4" s="2"/>
      <c r="HDH4" s="2"/>
      <c r="HDI4" s="2"/>
      <c r="HDJ4" s="2"/>
      <c r="HDK4" s="2"/>
      <c r="HDL4" s="2"/>
      <c r="HDM4" s="2"/>
      <c r="HDN4" s="2"/>
      <c r="HDO4" s="2"/>
      <c r="HDP4" s="2"/>
      <c r="HDQ4" s="2"/>
      <c r="HDR4" s="2"/>
      <c r="HDS4" s="2"/>
      <c r="HDT4" s="2"/>
      <c r="HDU4" s="2"/>
      <c r="HDV4" s="2"/>
      <c r="HDW4" s="2"/>
      <c r="HDX4" s="2"/>
      <c r="HDY4" s="2"/>
      <c r="HDZ4" s="2"/>
      <c r="HEA4" s="2"/>
      <c r="HEB4" s="2"/>
      <c r="HEC4" s="2"/>
      <c r="HED4" s="2"/>
      <c r="HEE4" s="2"/>
      <c r="HEF4" s="2"/>
      <c r="HEG4" s="2"/>
      <c r="HEH4" s="2"/>
      <c r="HEI4" s="2"/>
      <c r="HEJ4" s="2"/>
      <c r="HEK4" s="2"/>
      <c r="HEL4" s="2"/>
      <c r="HEM4" s="2"/>
      <c r="HEN4" s="2"/>
      <c r="HEO4" s="2"/>
      <c r="HEP4" s="2"/>
      <c r="HEQ4" s="2"/>
      <c r="HER4" s="2"/>
      <c r="HES4" s="2"/>
      <c r="HET4" s="2"/>
      <c r="HEU4" s="2"/>
      <c r="HEV4" s="2"/>
      <c r="HEW4" s="2"/>
      <c r="HEX4" s="2"/>
      <c r="HEY4" s="2"/>
      <c r="HEZ4" s="2"/>
      <c r="HFA4" s="2"/>
      <c r="HFB4" s="2"/>
      <c r="HFC4" s="2"/>
      <c r="HFD4" s="2"/>
      <c r="HFE4" s="2"/>
      <c r="HFF4" s="2"/>
      <c r="HFG4" s="2"/>
      <c r="HFH4" s="2"/>
      <c r="HFI4" s="2"/>
      <c r="HFJ4" s="2"/>
      <c r="HFK4" s="2"/>
      <c r="HFL4" s="2"/>
      <c r="HFM4" s="2"/>
      <c r="HFN4" s="2"/>
      <c r="HFO4" s="2"/>
      <c r="HFP4" s="2"/>
      <c r="HFQ4" s="2"/>
      <c r="HFR4" s="2"/>
      <c r="HFS4" s="2"/>
      <c r="HFT4" s="2"/>
      <c r="HFU4" s="2"/>
      <c r="HFV4" s="2"/>
      <c r="HFW4" s="2"/>
      <c r="HFX4" s="2"/>
      <c r="HFY4" s="2"/>
      <c r="HFZ4" s="2"/>
      <c r="HGA4" s="2"/>
      <c r="HGB4" s="2"/>
      <c r="HGC4" s="2"/>
      <c r="HGD4" s="2"/>
      <c r="HGE4" s="2"/>
      <c r="HGF4" s="2"/>
      <c r="HGG4" s="2"/>
      <c r="HGH4" s="2"/>
      <c r="HGI4" s="2"/>
      <c r="HGJ4" s="2"/>
      <c r="HGK4" s="2"/>
      <c r="HGL4" s="2"/>
      <c r="HGM4" s="2"/>
      <c r="HGN4" s="2"/>
      <c r="HGO4" s="2"/>
      <c r="HGP4" s="2"/>
      <c r="HGQ4" s="2"/>
      <c r="HGR4" s="2"/>
      <c r="HGS4" s="2"/>
      <c r="HGT4" s="2"/>
      <c r="HGU4" s="2"/>
      <c r="HGV4" s="2"/>
      <c r="HGW4" s="2"/>
      <c r="HGX4" s="2"/>
      <c r="HGY4" s="2"/>
      <c r="HGZ4" s="2"/>
      <c r="HHA4" s="2"/>
      <c r="HHB4" s="2"/>
      <c r="HHC4" s="2"/>
      <c r="HHD4" s="2"/>
      <c r="HHE4" s="2"/>
      <c r="HHF4" s="2"/>
      <c r="HHG4" s="2"/>
      <c r="HHH4" s="2"/>
      <c r="HHI4" s="2"/>
      <c r="HHJ4" s="2"/>
      <c r="HHK4" s="2"/>
      <c r="HHL4" s="2"/>
      <c r="HHM4" s="2"/>
      <c r="HHN4" s="2"/>
      <c r="HHO4" s="2"/>
      <c r="HHP4" s="2"/>
      <c r="HHQ4" s="2"/>
      <c r="HHR4" s="2"/>
      <c r="HHS4" s="2"/>
      <c r="HHT4" s="2"/>
      <c r="HHU4" s="2"/>
      <c r="HHV4" s="2"/>
      <c r="HHW4" s="2"/>
      <c r="HHX4" s="2"/>
      <c r="HHY4" s="2"/>
      <c r="HHZ4" s="2"/>
      <c r="HIA4" s="2"/>
      <c r="HIB4" s="2"/>
      <c r="HIC4" s="2"/>
      <c r="HID4" s="2"/>
      <c r="HIE4" s="2"/>
      <c r="HIF4" s="2"/>
      <c r="HIG4" s="2"/>
      <c r="HIH4" s="2"/>
      <c r="HII4" s="2"/>
      <c r="HIJ4" s="2"/>
      <c r="HIK4" s="2"/>
      <c r="HIL4" s="2"/>
      <c r="HIM4" s="2"/>
      <c r="HIN4" s="2"/>
      <c r="HIO4" s="2"/>
      <c r="HIP4" s="2"/>
      <c r="HIQ4" s="2"/>
      <c r="HIR4" s="2"/>
      <c r="HIS4" s="2"/>
      <c r="HIT4" s="2"/>
      <c r="HIU4" s="2"/>
      <c r="HIV4" s="2"/>
      <c r="HIW4" s="2"/>
      <c r="HIX4" s="2"/>
      <c r="HIY4" s="2"/>
      <c r="HIZ4" s="2"/>
      <c r="HJA4" s="2"/>
      <c r="HJB4" s="2"/>
      <c r="HJC4" s="2"/>
      <c r="HJD4" s="2"/>
      <c r="HJE4" s="2"/>
      <c r="HJF4" s="2"/>
      <c r="HJG4" s="2"/>
      <c r="HJH4" s="2"/>
      <c r="HJI4" s="2"/>
      <c r="HJJ4" s="2"/>
      <c r="HJK4" s="2"/>
      <c r="HJL4" s="2"/>
      <c r="HJM4" s="2"/>
      <c r="HJN4" s="2"/>
      <c r="HJO4" s="2"/>
      <c r="HJP4" s="2"/>
      <c r="HJQ4" s="2"/>
      <c r="HJR4" s="2"/>
      <c r="HJS4" s="2"/>
      <c r="HJT4" s="2"/>
      <c r="HJU4" s="2"/>
      <c r="HJV4" s="2"/>
      <c r="HJW4" s="2"/>
      <c r="HJX4" s="2"/>
      <c r="HJY4" s="2"/>
      <c r="HJZ4" s="2"/>
      <c r="HKA4" s="2"/>
      <c r="HKB4" s="2"/>
      <c r="HKC4" s="2"/>
      <c r="HKD4" s="2"/>
      <c r="HKE4" s="2"/>
      <c r="HKF4" s="2"/>
      <c r="HKG4" s="2"/>
      <c r="HKH4" s="2"/>
      <c r="HKI4" s="2"/>
      <c r="HKJ4" s="2"/>
      <c r="HKK4" s="2"/>
      <c r="HKL4" s="2"/>
      <c r="HKM4" s="2"/>
      <c r="HKN4" s="2"/>
      <c r="HKO4" s="2"/>
      <c r="HKP4" s="2"/>
      <c r="HKQ4" s="2"/>
      <c r="HKR4" s="2"/>
      <c r="HKS4" s="2"/>
      <c r="HKT4" s="2"/>
      <c r="HKU4" s="2"/>
      <c r="HKV4" s="2"/>
      <c r="HKW4" s="2"/>
      <c r="HKX4" s="2"/>
      <c r="HKY4" s="2"/>
      <c r="HKZ4" s="2"/>
      <c r="HLA4" s="2"/>
      <c r="HLB4" s="2"/>
      <c r="HLC4" s="2"/>
      <c r="HLD4" s="2"/>
      <c r="HLE4" s="2"/>
      <c r="HLF4" s="2"/>
      <c r="HLG4" s="2"/>
      <c r="HLH4" s="2"/>
      <c r="HLI4" s="2"/>
      <c r="HLJ4" s="2"/>
      <c r="HLK4" s="2"/>
      <c r="HLL4" s="2"/>
      <c r="HLM4" s="2"/>
      <c r="HLN4" s="2"/>
      <c r="HLO4" s="2"/>
      <c r="HLP4" s="2"/>
      <c r="HLQ4" s="2"/>
      <c r="HLR4" s="2"/>
      <c r="HLS4" s="2"/>
      <c r="HLT4" s="2"/>
      <c r="HLU4" s="2"/>
      <c r="HLV4" s="2"/>
      <c r="HLW4" s="2"/>
      <c r="HLX4" s="2"/>
      <c r="HLY4" s="2"/>
      <c r="HLZ4" s="2"/>
      <c r="HMA4" s="2"/>
      <c r="HMB4" s="2"/>
      <c r="HMC4" s="2"/>
      <c r="HMD4" s="2"/>
      <c r="HME4" s="2"/>
      <c r="HMF4" s="2"/>
      <c r="HMG4" s="2"/>
      <c r="HMH4" s="2"/>
      <c r="HMI4" s="2"/>
      <c r="HMJ4" s="2"/>
      <c r="HMK4" s="2"/>
      <c r="HML4" s="2"/>
      <c r="HMM4" s="2"/>
      <c r="HMN4" s="2"/>
      <c r="HMO4" s="2"/>
      <c r="HMP4" s="2"/>
      <c r="HMQ4" s="2"/>
      <c r="HMR4" s="2"/>
      <c r="HMS4" s="2"/>
      <c r="HMT4" s="2"/>
      <c r="HMU4" s="2"/>
      <c r="HMV4" s="2"/>
      <c r="HMW4" s="2"/>
      <c r="HMX4" s="2"/>
      <c r="HMY4" s="2"/>
      <c r="HMZ4" s="2"/>
      <c r="HNA4" s="2"/>
      <c r="HNB4" s="2"/>
      <c r="HNC4" s="2"/>
      <c r="HND4" s="2"/>
      <c r="HNE4" s="2"/>
      <c r="HNF4" s="2"/>
      <c r="HNG4" s="2"/>
      <c r="HNH4" s="2"/>
      <c r="HNI4" s="2"/>
      <c r="HNJ4" s="2"/>
      <c r="HNK4" s="2"/>
      <c r="HNL4" s="2"/>
      <c r="HNM4" s="2"/>
      <c r="HNN4" s="2"/>
      <c r="HNO4" s="2"/>
      <c r="HNP4" s="2"/>
      <c r="HNQ4" s="2"/>
      <c r="HNR4" s="2"/>
      <c r="HNS4" s="2"/>
      <c r="HNT4" s="2"/>
      <c r="HNU4" s="2"/>
      <c r="HNV4" s="2"/>
      <c r="HNW4" s="2"/>
      <c r="HNX4" s="2"/>
      <c r="HNY4" s="2"/>
      <c r="HNZ4" s="2"/>
      <c r="HOA4" s="2"/>
      <c r="HOB4" s="2"/>
      <c r="HOC4" s="2"/>
      <c r="HOD4" s="2"/>
      <c r="HOE4" s="2"/>
      <c r="HOF4" s="2"/>
      <c r="HOG4" s="2"/>
      <c r="HOH4" s="2"/>
      <c r="HOI4" s="2"/>
      <c r="HOJ4" s="2"/>
      <c r="HOK4" s="2"/>
      <c r="HOL4" s="2"/>
      <c r="HOM4" s="2"/>
      <c r="HON4" s="2"/>
      <c r="HOO4" s="2"/>
      <c r="HOP4" s="2"/>
      <c r="HOQ4" s="2"/>
      <c r="HOR4" s="2"/>
      <c r="HOS4" s="2"/>
      <c r="HOT4" s="2"/>
      <c r="HOU4" s="2"/>
      <c r="HOV4" s="2"/>
      <c r="HOW4" s="2"/>
      <c r="HOX4" s="2"/>
      <c r="HOY4" s="2"/>
      <c r="HOZ4" s="2"/>
      <c r="HPA4" s="2"/>
      <c r="HPB4" s="2"/>
      <c r="HPC4" s="2"/>
      <c r="HPD4" s="2"/>
      <c r="HPE4" s="2"/>
      <c r="HPF4" s="2"/>
      <c r="HPG4" s="2"/>
      <c r="HPH4" s="2"/>
      <c r="HPI4" s="2"/>
      <c r="HPJ4" s="2"/>
      <c r="HPK4" s="2"/>
      <c r="HPL4" s="2"/>
      <c r="HPM4" s="2"/>
      <c r="HPN4" s="2"/>
      <c r="HPO4" s="2"/>
      <c r="HPP4" s="2"/>
      <c r="HPQ4" s="2"/>
      <c r="HPR4" s="2"/>
      <c r="HPS4" s="2"/>
      <c r="HPT4" s="2"/>
      <c r="HPU4" s="2"/>
      <c r="HPV4" s="2"/>
      <c r="HPW4" s="2"/>
      <c r="HPX4" s="2"/>
      <c r="HPY4" s="2"/>
      <c r="HPZ4" s="2"/>
      <c r="HQA4" s="2"/>
      <c r="HQB4" s="2"/>
      <c r="HQC4" s="2"/>
      <c r="HQD4" s="2"/>
      <c r="HQE4" s="2"/>
      <c r="HQF4" s="2"/>
      <c r="HQG4" s="2"/>
      <c r="HQH4" s="2"/>
      <c r="HQI4" s="2"/>
      <c r="HQJ4" s="2"/>
      <c r="HQK4" s="2"/>
      <c r="HQL4" s="2"/>
      <c r="HQM4" s="2"/>
      <c r="HQN4" s="2"/>
      <c r="HQO4" s="2"/>
      <c r="HQP4" s="2"/>
      <c r="HQQ4" s="2"/>
      <c r="HQR4" s="2"/>
      <c r="HQS4" s="2"/>
      <c r="HQT4" s="2"/>
      <c r="HQU4" s="2"/>
      <c r="HQV4" s="2"/>
      <c r="HQW4" s="2"/>
      <c r="HQX4" s="2"/>
      <c r="HQY4" s="2"/>
      <c r="HQZ4" s="2"/>
      <c r="HRA4" s="2"/>
      <c r="HRB4" s="2"/>
      <c r="HRC4" s="2"/>
      <c r="HRD4" s="2"/>
      <c r="HRE4" s="2"/>
      <c r="HRF4" s="2"/>
      <c r="HRG4" s="2"/>
      <c r="HRH4" s="2"/>
      <c r="HRI4" s="2"/>
      <c r="HRJ4" s="2"/>
      <c r="HRK4" s="2"/>
      <c r="HRL4" s="2"/>
      <c r="HRM4" s="2"/>
      <c r="HRN4" s="2"/>
      <c r="HRO4" s="2"/>
      <c r="HRP4" s="2"/>
      <c r="HRQ4" s="2"/>
      <c r="HRR4" s="2"/>
      <c r="HRS4" s="2"/>
      <c r="HRT4" s="2"/>
      <c r="HRU4" s="2"/>
      <c r="HRV4" s="2"/>
      <c r="HRW4" s="2"/>
      <c r="HRX4" s="2"/>
      <c r="HRY4" s="2"/>
      <c r="HRZ4" s="2"/>
      <c r="HSA4" s="2"/>
      <c r="HSB4" s="2"/>
      <c r="HSC4" s="2"/>
      <c r="HSD4" s="2"/>
      <c r="HSE4" s="2"/>
      <c r="HSF4" s="2"/>
      <c r="HSG4" s="2"/>
      <c r="HSH4" s="2"/>
      <c r="HSI4" s="2"/>
      <c r="HSJ4" s="2"/>
      <c r="HSK4" s="2"/>
      <c r="HSL4" s="2"/>
      <c r="HSM4" s="2"/>
      <c r="HSN4" s="2"/>
      <c r="HSO4" s="2"/>
      <c r="HSP4" s="2"/>
      <c r="HSQ4" s="2"/>
      <c r="HSR4" s="2"/>
      <c r="HSS4" s="2"/>
      <c r="HST4" s="2"/>
      <c r="HSU4" s="2"/>
      <c r="HSV4" s="2"/>
      <c r="HSW4" s="2"/>
      <c r="HSX4" s="2"/>
      <c r="HSY4" s="2"/>
      <c r="HSZ4" s="2"/>
      <c r="HTA4" s="2"/>
      <c r="HTB4" s="2"/>
      <c r="HTC4" s="2"/>
      <c r="HTD4" s="2"/>
      <c r="HTE4" s="2"/>
      <c r="HTF4" s="2"/>
      <c r="HTG4" s="2"/>
      <c r="HTH4" s="2"/>
      <c r="HTI4" s="2"/>
      <c r="HTJ4" s="2"/>
      <c r="HTK4" s="2"/>
      <c r="HTL4" s="2"/>
      <c r="HTM4" s="2"/>
      <c r="HTN4" s="2"/>
      <c r="HTO4" s="2"/>
      <c r="HTP4" s="2"/>
      <c r="HTQ4" s="2"/>
      <c r="HTR4" s="2"/>
      <c r="HTS4" s="2"/>
      <c r="HTT4" s="2"/>
      <c r="HTU4" s="2"/>
      <c r="HTV4" s="2"/>
      <c r="HTW4" s="2"/>
      <c r="HTX4" s="2"/>
      <c r="HTY4" s="2"/>
      <c r="HTZ4" s="2"/>
      <c r="HUA4" s="2"/>
      <c r="HUB4" s="2"/>
      <c r="HUC4" s="2"/>
      <c r="HUD4" s="2"/>
      <c r="HUE4" s="2"/>
      <c r="HUF4" s="2"/>
      <c r="HUG4" s="2"/>
      <c r="HUH4" s="2"/>
      <c r="HUI4" s="2"/>
      <c r="HUJ4" s="2"/>
      <c r="HUK4" s="2"/>
      <c r="HUL4" s="2"/>
      <c r="HUM4" s="2"/>
      <c r="HUN4" s="2"/>
      <c r="HUO4" s="2"/>
      <c r="HUP4" s="2"/>
      <c r="HUQ4" s="2"/>
      <c r="HUR4" s="2"/>
      <c r="HUS4" s="2"/>
      <c r="HUT4" s="2"/>
      <c r="HUU4" s="2"/>
      <c r="HUV4" s="2"/>
      <c r="HUW4" s="2"/>
      <c r="HUX4" s="2"/>
      <c r="HUY4" s="2"/>
      <c r="HUZ4" s="2"/>
      <c r="HVA4" s="2"/>
      <c r="HVB4" s="2"/>
      <c r="HVC4" s="2"/>
      <c r="HVD4" s="2"/>
      <c r="HVE4" s="2"/>
      <c r="HVF4" s="2"/>
      <c r="HVG4" s="2"/>
      <c r="HVH4" s="2"/>
      <c r="HVI4" s="2"/>
      <c r="HVJ4" s="2"/>
      <c r="HVK4" s="2"/>
      <c r="HVL4" s="2"/>
      <c r="HVM4" s="2"/>
      <c r="HVN4" s="2"/>
      <c r="HVO4" s="2"/>
      <c r="HVP4" s="2"/>
      <c r="HVQ4" s="2"/>
      <c r="HVR4" s="2"/>
      <c r="HVS4" s="2"/>
      <c r="HVT4" s="2"/>
      <c r="HVU4" s="2"/>
      <c r="HVV4" s="2"/>
      <c r="HVW4" s="2"/>
      <c r="HVX4" s="2"/>
      <c r="HVY4" s="2"/>
      <c r="HVZ4" s="2"/>
      <c r="HWA4" s="2"/>
      <c r="HWB4" s="2"/>
      <c r="HWC4" s="2"/>
      <c r="HWD4" s="2"/>
      <c r="HWE4" s="2"/>
      <c r="HWF4" s="2"/>
      <c r="HWG4" s="2"/>
      <c r="HWH4" s="2"/>
      <c r="HWI4" s="2"/>
      <c r="HWJ4" s="2"/>
      <c r="HWK4" s="2"/>
      <c r="HWL4" s="2"/>
      <c r="HWM4" s="2"/>
      <c r="HWN4" s="2"/>
      <c r="HWO4" s="2"/>
      <c r="HWP4" s="2"/>
      <c r="HWQ4" s="2"/>
      <c r="HWR4" s="2"/>
      <c r="HWS4" s="2"/>
      <c r="HWT4" s="2"/>
      <c r="HWU4" s="2"/>
      <c r="HWV4" s="2"/>
      <c r="HWW4" s="2"/>
      <c r="HWX4" s="2"/>
      <c r="HWY4" s="2"/>
      <c r="HWZ4" s="2"/>
      <c r="HXA4" s="2"/>
      <c r="HXB4" s="2"/>
      <c r="HXC4" s="2"/>
      <c r="HXD4" s="2"/>
      <c r="HXE4" s="2"/>
      <c r="HXF4" s="2"/>
      <c r="HXG4" s="2"/>
      <c r="HXH4" s="2"/>
      <c r="HXI4" s="2"/>
      <c r="HXJ4" s="2"/>
      <c r="HXK4" s="2"/>
      <c r="HXL4" s="2"/>
      <c r="HXM4" s="2"/>
      <c r="HXN4" s="2"/>
      <c r="HXO4" s="2"/>
      <c r="HXP4" s="2"/>
      <c r="HXQ4" s="2"/>
      <c r="HXR4" s="2"/>
      <c r="HXS4" s="2"/>
      <c r="HXT4" s="2"/>
      <c r="HXU4" s="2"/>
      <c r="HXV4" s="2"/>
      <c r="HXW4" s="2"/>
      <c r="HXX4" s="2"/>
      <c r="HXY4" s="2"/>
      <c r="HXZ4" s="2"/>
      <c r="HYA4" s="2"/>
      <c r="HYB4" s="2"/>
      <c r="HYC4" s="2"/>
      <c r="HYD4" s="2"/>
      <c r="HYE4" s="2"/>
      <c r="HYF4" s="2"/>
      <c r="HYG4" s="2"/>
      <c r="HYH4" s="2"/>
      <c r="HYI4" s="2"/>
      <c r="HYJ4" s="2"/>
      <c r="HYK4" s="2"/>
      <c r="HYL4" s="2"/>
      <c r="HYM4" s="2"/>
      <c r="HYN4" s="2"/>
      <c r="HYO4" s="2"/>
      <c r="HYP4" s="2"/>
      <c r="HYQ4" s="2"/>
      <c r="HYR4" s="2"/>
      <c r="HYS4" s="2"/>
      <c r="HYT4" s="2"/>
      <c r="HYU4" s="2"/>
      <c r="HYV4" s="2"/>
      <c r="HYW4" s="2"/>
      <c r="HYX4" s="2"/>
      <c r="HYY4" s="2"/>
      <c r="HYZ4" s="2"/>
      <c r="HZA4" s="2"/>
      <c r="HZB4" s="2"/>
      <c r="HZC4" s="2"/>
      <c r="HZD4" s="2"/>
      <c r="HZE4" s="2"/>
      <c r="HZF4" s="2"/>
      <c r="HZG4" s="2"/>
      <c r="HZH4" s="2"/>
      <c r="HZI4" s="2"/>
      <c r="HZJ4" s="2"/>
      <c r="HZK4" s="2"/>
      <c r="HZL4" s="2"/>
      <c r="HZM4" s="2"/>
      <c r="HZN4" s="2"/>
      <c r="HZO4" s="2"/>
      <c r="HZP4" s="2"/>
      <c r="HZQ4" s="2"/>
      <c r="HZR4" s="2"/>
      <c r="HZS4" s="2"/>
      <c r="HZT4" s="2"/>
      <c r="HZU4" s="2"/>
      <c r="HZV4" s="2"/>
      <c r="HZW4" s="2"/>
      <c r="HZX4" s="2"/>
      <c r="HZY4" s="2"/>
      <c r="HZZ4" s="2"/>
      <c r="IAA4" s="2"/>
      <c r="IAB4" s="2"/>
      <c r="IAC4" s="2"/>
      <c r="IAD4" s="2"/>
      <c r="IAE4" s="2"/>
      <c r="IAF4" s="2"/>
      <c r="IAG4" s="2"/>
      <c r="IAH4" s="2"/>
      <c r="IAI4" s="2"/>
      <c r="IAJ4" s="2"/>
      <c r="IAK4" s="2"/>
      <c r="IAL4" s="2"/>
      <c r="IAM4" s="2"/>
      <c r="IAN4" s="2"/>
      <c r="IAO4" s="2"/>
      <c r="IAP4" s="2"/>
      <c r="IAQ4" s="2"/>
      <c r="IAR4" s="2"/>
      <c r="IAS4" s="2"/>
      <c r="IAT4" s="2"/>
      <c r="IAU4" s="2"/>
      <c r="IAV4" s="2"/>
      <c r="IAW4" s="2"/>
      <c r="IAX4" s="2"/>
      <c r="IAY4" s="2"/>
      <c r="IAZ4" s="2"/>
      <c r="IBA4" s="2"/>
      <c r="IBB4" s="2"/>
      <c r="IBC4" s="2"/>
      <c r="IBD4" s="2"/>
      <c r="IBE4" s="2"/>
      <c r="IBF4" s="2"/>
      <c r="IBG4" s="2"/>
      <c r="IBH4" s="2"/>
      <c r="IBI4" s="2"/>
      <c r="IBJ4" s="2"/>
      <c r="IBK4" s="2"/>
      <c r="IBL4" s="2"/>
      <c r="IBM4" s="2"/>
      <c r="IBN4" s="2"/>
      <c r="IBO4" s="2"/>
      <c r="IBP4" s="2"/>
      <c r="IBQ4" s="2"/>
      <c r="IBR4" s="2"/>
      <c r="IBS4" s="2"/>
      <c r="IBT4" s="2"/>
      <c r="IBU4" s="2"/>
      <c r="IBV4" s="2"/>
      <c r="IBW4" s="2"/>
      <c r="IBX4" s="2"/>
      <c r="IBY4" s="2"/>
      <c r="IBZ4" s="2"/>
      <c r="ICA4" s="2"/>
      <c r="ICB4" s="2"/>
      <c r="ICC4" s="2"/>
      <c r="ICD4" s="2"/>
      <c r="ICE4" s="2"/>
      <c r="ICF4" s="2"/>
      <c r="ICG4" s="2"/>
      <c r="ICH4" s="2"/>
      <c r="ICI4" s="2"/>
      <c r="ICJ4" s="2"/>
      <c r="ICK4" s="2"/>
      <c r="ICL4" s="2"/>
      <c r="ICM4" s="2"/>
      <c r="ICN4" s="2"/>
      <c r="ICO4" s="2"/>
      <c r="ICP4" s="2"/>
      <c r="ICQ4" s="2"/>
      <c r="ICR4" s="2"/>
      <c r="ICS4" s="2"/>
      <c r="ICT4" s="2"/>
      <c r="ICU4" s="2"/>
      <c r="ICV4" s="2"/>
      <c r="ICW4" s="2"/>
      <c r="ICX4" s="2"/>
      <c r="ICY4" s="2"/>
      <c r="ICZ4" s="2"/>
      <c r="IDA4" s="2"/>
      <c r="IDB4" s="2"/>
      <c r="IDC4" s="2"/>
      <c r="IDD4" s="2"/>
      <c r="IDE4" s="2"/>
      <c r="IDF4" s="2"/>
      <c r="IDG4" s="2"/>
      <c r="IDH4" s="2"/>
      <c r="IDI4" s="2"/>
      <c r="IDJ4" s="2"/>
      <c r="IDK4" s="2"/>
      <c r="IDL4" s="2"/>
      <c r="IDM4" s="2"/>
      <c r="IDN4" s="2"/>
      <c r="IDO4" s="2"/>
      <c r="IDP4" s="2"/>
      <c r="IDQ4" s="2"/>
      <c r="IDR4" s="2"/>
      <c r="IDS4" s="2"/>
      <c r="IDT4" s="2"/>
      <c r="IDU4" s="2"/>
      <c r="IDV4" s="2"/>
      <c r="IDW4" s="2"/>
      <c r="IDX4" s="2"/>
      <c r="IDY4" s="2"/>
      <c r="IDZ4" s="2"/>
      <c r="IEA4" s="2"/>
      <c r="IEB4" s="2"/>
      <c r="IEC4" s="2"/>
      <c r="IED4" s="2"/>
      <c r="IEE4" s="2"/>
      <c r="IEF4" s="2"/>
      <c r="IEG4" s="2"/>
      <c r="IEH4" s="2"/>
      <c r="IEI4" s="2"/>
      <c r="IEJ4" s="2"/>
      <c r="IEK4" s="2"/>
      <c r="IEL4" s="2"/>
      <c r="IEM4" s="2"/>
      <c r="IEN4" s="2"/>
      <c r="IEO4" s="2"/>
      <c r="IEP4" s="2"/>
      <c r="IEQ4" s="2"/>
      <c r="IER4" s="2"/>
      <c r="IES4" s="2"/>
      <c r="IET4" s="2"/>
      <c r="IEU4" s="2"/>
      <c r="IEV4" s="2"/>
      <c r="IEW4" s="2"/>
      <c r="IEX4" s="2"/>
      <c r="IEY4" s="2"/>
      <c r="IEZ4" s="2"/>
      <c r="IFA4" s="2"/>
      <c r="IFB4" s="2"/>
      <c r="IFC4" s="2"/>
      <c r="IFD4" s="2"/>
      <c r="IFE4" s="2"/>
      <c r="IFF4" s="2"/>
      <c r="IFG4" s="2"/>
      <c r="IFH4" s="2"/>
      <c r="IFI4" s="2"/>
      <c r="IFJ4" s="2"/>
      <c r="IFK4" s="2"/>
      <c r="IFL4" s="2"/>
      <c r="IFM4" s="2"/>
      <c r="IFN4" s="2"/>
      <c r="IFO4" s="2"/>
      <c r="IFP4" s="2"/>
      <c r="IFQ4" s="2"/>
      <c r="IFR4" s="2"/>
      <c r="IFS4" s="2"/>
      <c r="IFT4" s="2"/>
      <c r="IFU4" s="2"/>
      <c r="IFV4" s="2"/>
      <c r="IFW4" s="2"/>
      <c r="IFX4" s="2"/>
      <c r="IFY4" s="2"/>
      <c r="IFZ4" s="2"/>
      <c r="IGA4" s="2"/>
      <c r="IGB4" s="2"/>
      <c r="IGC4" s="2"/>
      <c r="IGD4" s="2"/>
      <c r="IGE4" s="2"/>
      <c r="IGF4" s="2"/>
      <c r="IGG4" s="2"/>
      <c r="IGH4" s="2"/>
      <c r="IGI4" s="2"/>
      <c r="IGJ4" s="2"/>
      <c r="IGK4" s="2"/>
      <c r="IGL4" s="2"/>
      <c r="IGM4" s="2"/>
      <c r="IGN4" s="2"/>
      <c r="IGO4" s="2"/>
      <c r="IGP4" s="2"/>
      <c r="IGQ4" s="2"/>
      <c r="IGR4" s="2"/>
      <c r="IGS4" s="2"/>
      <c r="IGT4" s="2"/>
      <c r="IGU4" s="2"/>
      <c r="IGV4" s="2"/>
      <c r="IGW4" s="2"/>
      <c r="IGX4" s="2"/>
      <c r="IGY4" s="2"/>
      <c r="IGZ4" s="2"/>
      <c r="IHA4" s="2"/>
      <c r="IHB4" s="2"/>
      <c r="IHC4" s="2"/>
      <c r="IHD4" s="2"/>
      <c r="IHE4" s="2"/>
      <c r="IHF4" s="2"/>
      <c r="IHG4" s="2"/>
      <c r="IHH4" s="2"/>
      <c r="IHI4" s="2"/>
      <c r="IHJ4" s="2"/>
      <c r="IHK4" s="2"/>
      <c r="IHL4" s="2"/>
      <c r="IHM4" s="2"/>
      <c r="IHN4" s="2"/>
      <c r="IHO4" s="2"/>
      <c r="IHP4" s="2"/>
      <c r="IHQ4" s="2"/>
      <c r="IHR4" s="2"/>
      <c r="IHS4" s="2"/>
      <c r="IHT4" s="2"/>
      <c r="IHU4" s="2"/>
      <c r="IHV4" s="2"/>
      <c r="IHW4" s="2"/>
      <c r="IHX4" s="2"/>
      <c r="IHY4" s="2"/>
      <c r="IHZ4" s="2"/>
      <c r="IIA4" s="2"/>
      <c r="IIB4" s="2"/>
      <c r="IIC4" s="2"/>
      <c r="IID4" s="2"/>
      <c r="IIE4" s="2"/>
      <c r="IIF4" s="2"/>
      <c r="IIG4" s="2"/>
      <c r="IIH4" s="2"/>
      <c r="III4" s="2"/>
      <c r="IIJ4" s="2"/>
      <c r="IIK4" s="2"/>
      <c r="IIL4" s="2"/>
      <c r="IIM4" s="2"/>
      <c r="IIN4" s="2"/>
      <c r="IIO4" s="2"/>
      <c r="IIP4" s="2"/>
      <c r="IIQ4" s="2"/>
      <c r="IIR4" s="2"/>
      <c r="IIS4" s="2"/>
      <c r="IIT4" s="2"/>
      <c r="IIU4" s="2"/>
      <c r="IIV4" s="2"/>
      <c r="IIW4" s="2"/>
      <c r="IIX4" s="2"/>
      <c r="IIY4" s="2"/>
      <c r="IIZ4" s="2"/>
      <c r="IJA4" s="2"/>
      <c r="IJB4" s="2"/>
      <c r="IJC4" s="2"/>
      <c r="IJD4" s="2"/>
      <c r="IJE4" s="2"/>
      <c r="IJF4" s="2"/>
      <c r="IJG4" s="2"/>
      <c r="IJH4" s="2"/>
      <c r="IJI4" s="2"/>
      <c r="IJJ4" s="2"/>
      <c r="IJK4" s="2"/>
      <c r="IJL4" s="2"/>
      <c r="IJM4" s="2"/>
      <c r="IJN4" s="2"/>
      <c r="IJO4" s="2"/>
      <c r="IJP4" s="2"/>
      <c r="IJQ4" s="2"/>
      <c r="IJR4" s="2"/>
      <c r="IJS4" s="2"/>
      <c r="IJT4" s="2"/>
      <c r="IJU4" s="2"/>
      <c r="IJV4" s="2"/>
      <c r="IJW4" s="2"/>
      <c r="IJX4" s="2"/>
      <c r="IJY4" s="2"/>
      <c r="IJZ4" s="2"/>
      <c r="IKA4" s="2"/>
      <c r="IKB4" s="2"/>
      <c r="IKC4" s="2"/>
      <c r="IKD4" s="2"/>
      <c r="IKE4" s="2"/>
      <c r="IKF4" s="2"/>
      <c r="IKG4" s="2"/>
      <c r="IKH4" s="2"/>
      <c r="IKI4" s="2"/>
      <c r="IKJ4" s="2"/>
      <c r="IKK4" s="2"/>
      <c r="IKL4" s="2"/>
      <c r="IKM4" s="2"/>
      <c r="IKN4" s="2"/>
      <c r="IKO4" s="2"/>
      <c r="IKP4" s="2"/>
      <c r="IKQ4" s="2"/>
      <c r="IKR4" s="2"/>
      <c r="IKS4" s="2"/>
      <c r="IKT4" s="2"/>
      <c r="IKU4" s="2"/>
      <c r="IKV4" s="2"/>
      <c r="IKW4" s="2"/>
      <c r="IKX4" s="2"/>
      <c r="IKY4" s="2"/>
      <c r="IKZ4" s="2"/>
      <c r="ILA4" s="2"/>
      <c r="ILB4" s="2"/>
      <c r="ILC4" s="2"/>
      <c r="ILD4" s="2"/>
      <c r="ILE4" s="2"/>
      <c r="ILF4" s="2"/>
      <c r="ILG4" s="2"/>
      <c r="ILH4" s="2"/>
      <c r="ILI4" s="2"/>
      <c r="ILJ4" s="2"/>
      <c r="ILK4" s="2"/>
      <c r="ILL4" s="2"/>
      <c r="ILM4" s="2"/>
      <c r="ILN4" s="2"/>
      <c r="ILO4" s="2"/>
      <c r="ILP4" s="2"/>
      <c r="ILQ4" s="2"/>
      <c r="ILR4" s="2"/>
      <c r="ILS4" s="2"/>
      <c r="ILT4" s="2"/>
      <c r="ILU4" s="2"/>
      <c r="ILV4" s="2"/>
      <c r="ILW4" s="2"/>
      <c r="ILX4" s="2"/>
      <c r="ILY4" s="2"/>
      <c r="ILZ4" s="2"/>
      <c r="IMA4" s="2"/>
      <c r="IMB4" s="2"/>
      <c r="IMC4" s="2"/>
      <c r="IMD4" s="2"/>
      <c r="IME4" s="2"/>
      <c r="IMF4" s="2"/>
      <c r="IMG4" s="2"/>
      <c r="IMH4" s="2"/>
      <c r="IMI4" s="2"/>
      <c r="IMJ4" s="2"/>
      <c r="IMK4" s="2"/>
      <c r="IML4" s="2"/>
      <c r="IMM4" s="2"/>
      <c r="IMN4" s="2"/>
      <c r="IMO4" s="2"/>
      <c r="IMP4" s="2"/>
      <c r="IMQ4" s="2"/>
      <c r="IMR4" s="2"/>
      <c r="IMS4" s="2"/>
      <c r="IMT4" s="2"/>
      <c r="IMU4" s="2"/>
      <c r="IMV4" s="2"/>
      <c r="IMW4" s="2"/>
      <c r="IMX4" s="2"/>
      <c r="IMY4" s="2"/>
      <c r="IMZ4" s="2"/>
      <c r="INA4" s="2"/>
      <c r="INB4" s="2"/>
      <c r="INC4" s="2"/>
      <c r="IND4" s="2"/>
      <c r="INE4" s="2"/>
      <c r="INF4" s="2"/>
      <c r="ING4" s="2"/>
      <c r="INH4" s="2"/>
      <c r="INI4" s="2"/>
      <c r="INJ4" s="2"/>
      <c r="INK4" s="2"/>
      <c r="INL4" s="2"/>
      <c r="INM4" s="2"/>
      <c r="INN4" s="2"/>
      <c r="INO4" s="2"/>
      <c r="INP4" s="2"/>
      <c r="INQ4" s="2"/>
      <c r="INR4" s="2"/>
      <c r="INS4" s="2"/>
      <c r="INT4" s="2"/>
      <c r="INU4" s="2"/>
      <c r="INV4" s="2"/>
      <c r="INW4" s="2"/>
      <c r="INX4" s="2"/>
      <c r="INY4" s="2"/>
      <c r="INZ4" s="2"/>
      <c r="IOA4" s="2"/>
      <c r="IOB4" s="2"/>
      <c r="IOC4" s="2"/>
      <c r="IOD4" s="2"/>
      <c r="IOE4" s="2"/>
      <c r="IOF4" s="2"/>
      <c r="IOG4" s="2"/>
      <c r="IOH4" s="2"/>
      <c r="IOI4" s="2"/>
      <c r="IOJ4" s="2"/>
      <c r="IOK4" s="2"/>
      <c r="IOL4" s="2"/>
      <c r="IOM4" s="2"/>
      <c r="ION4" s="2"/>
      <c r="IOO4" s="2"/>
      <c r="IOP4" s="2"/>
      <c r="IOQ4" s="2"/>
      <c r="IOR4" s="2"/>
      <c r="IOS4" s="2"/>
      <c r="IOT4" s="2"/>
      <c r="IOU4" s="2"/>
      <c r="IOV4" s="2"/>
      <c r="IOW4" s="2"/>
      <c r="IOX4" s="2"/>
      <c r="IOY4" s="2"/>
      <c r="IOZ4" s="2"/>
      <c r="IPA4" s="2"/>
      <c r="IPB4" s="2"/>
      <c r="IPC4" s="2"/>
      <c r="IPD4" s="2"/>
      <c r="IPE4" s="2"/>
      <c r="IPF4" s="2"/>
      <c r="IPG4" s="2"/>
      <c r="IPH4" s="2"/>
      <c r="IPI4" s="2"/>
      <c r="IPJ4" s="2"/>
      <c r="IPK4" s="2"/>
      <c r="IPL4" s="2"/>
      <c r="IPM4" s="2"/>
      <c r="IPN4" s="2"/>
      <c r="IPO4" s="2"/>
      <c r="IPP4" s="2"/>
      <c r="IPQ4" s="2"/>
      <c r="IPR4" s="2"/>
      <c r="IPS4" s="2"/>
      <c r="IPT4" s="2"/>
      <c r="IPU4" s="2"/>
      <c r="IPV4" s="2"/>
      <c r="IPW4" s="2"/>
      <c r="IPX4" s="2"/>
      <c r="IPY4" s="2"/>
      <c r="IPZ4" s="2"/>
      <c r="IQA4" s="2"/>
      <c r="IQB4" s="2"/>
      <c r="IQC4" s="2"/>
      <c r="IQD4" s="2"/>
      <c r="IQE4" s="2"/>
      <c r="IQF4" s="2"/>
      <c r="IQG4" s="2"/>
      <c r="IQH4" s="2"/>
      <c r="IQI4" s="2"/>
      <c r="IQJ4" s="2"/>
      <c r="IQK4" s="2"/>
      <c r="IQL4" s="2"/>
      <c r="IQM4" s="2"/>
      <c r="IQN4" s="2"/>
      <c r="IQO4" s="2"/>
      <c r="IQP4" s="2"/>
      <c r="IQQ4" s="2"/>
      <c r="IQR4" s="2"/>
      <c r="IQS4" s="2"/>
      <c r="IQT4" s="2"/>
      <c r="IQU4" s="2"/>
      <c r="IQV4" s="2"/>
      <c r="IQW4" s="2"/>
      <c r="IQX4" s="2"/>
      <c r="IQY4" s="2"/>
      <c r="IQZ4" s="2"/>
      <c r="IRA4" s="2"/>
      <c r="IRB4" s="2"/>
      <c r="IRC4" s="2"/>
      <c r="IRD4" s="2"/>
      <c r="IRE4" s="2"/>
      <c r="IRF4" s="2"/>
      <c r="IRG4" s="2"/>
      <c r="IRH4" s="2"/>
      <c r="IRI4" s="2"/>
      <c r="IRJ4" s="2"/>
      <c r="IRK4" s="2"/>
      <c r="IRL4" s="2"/>
      <c r="IRM4" s="2"/>
      <c r="IRN4" s="2"/>
      <c r="IRO4" s="2"/>
      <c r="IRP4" s="2"/>
      <c r="IRQ4" s="2"/>
      <c r="IRR4" s="2"/>
      <c r="IRS4" s="2"/>
      <c r="IRT4" s="2"/>
      <c r="IRU4" s="2"/>
      <c r="IRV4" s="2"/>
      <c r="IRW4" s="2"/>
      <c r="IRX4" s="2"/>
      <c r="IRY4" s="2"/>
      <c r="IRZ4" s="2"/>
      <c r="ISA4" s="2"/>
      <c r="ISB4" s="2"/>
      <c r="ISC4" s="2"/>
      <c r="ISD4" s="2"/>
      <c r="ISE4" s="2"/>
      <c r="ISF4" s="2"/>
      <c r="ISG4" s="2"/>
      <c r="ISH4" s="2"/>
      <c r="ISI4" s="2"/>
      <c r="ISJ4" s="2"/>
      <c r="ISK4" s="2"/>
      <c r="ISL4" s="2"/>
      <c r="ISM4" s="2"/>
      <c r="ISN4" s="2"/>
      <c r="ISO4" s="2"/>
      <c r="ISP4" s="2"/>
      <c r="ISQ4" s="2"/>
      <c r="ISR4" s="2"/>
      <c r="ISS4" s="2"/>
      <c r="IST4" s="2"/>
      <c r="ISU4" s="2"/>
      <c r="ISV4" s="2"/>
      <c r="ISW4" s="2"/>
      <c r="ISX4" s="2"/>
      <c r="ISY4" s="2"/>
      <c r="ISZ4" s="2"/>
      <c r="ITA4" s="2"/>
      <c r="ITB4" s="2"/>
      <c r="ITC4" s="2"/>
      <c r="ITD4" s="2"/>
      <c r="ITE4" s="2"/>
      <c r="ITF4" s="2"/>
      <c r="ITG4" s="2"/>
      <c r="ITH4" s="2"/>
      <c r="ITI4" s="2"/>
      <c r="ITJ4" s="2"/>
      <c r="ITK4" s="2"/>
      <c r="ITL4" s="2"/>
      <c r="ITM4" s="2"/>
      <c r="ITN4" s="2"/>
      <c r="ITO4" s="2"/>
      <c r="ITP4" s="2"/>
      <c r="ITQ4" s="2"/>
      <c r="ITR4" s="2"/>
      <c r="ITS4" s="2"/>
      <c r="ITT4" s="2"/>
      <c r="ITU4" s="2"/>
      <c r="ITV4" s="2"/>
      <c r="ITW4" s="2"/>
      <c r="ITX4" s="2"/>
      <c r="ITY4" s="2"/>
      <c r="ITZ4" s="2"/>
      <c r="IUA4" s="2"/>
      <c r="IUB4" s="2"/>
      <c r="IUC4" s="2"/>
      <c r="IUD4" s="2"/>
      <c r="IUE4" s="2"/>
      <c r="IUF4" s="2"/>
      <c r="IUG4" s="2"/>
      <c r="IUH4" s="2"/>
      <c r="IUI4" s="2"/>
      <c r="IUJ4" s="2"/>
      <c r="IUK4" s="2"/>
      <c r="IUL4" s="2"/>
      <c r="IUM4" s="2"/>
      <c r="IUN4" s="2"/>
      <c r="IUO4" s="2"/>
      <c r="IUP4" s="2"/>
      <c r="IUQ4" s="2"/>
      <c r="IUR4" s="2"/>
      <c r="IUS4" s="2"/>
      <c r="IUT4" s="2"/>
      <c r="IUU4" s="2"/>
      <c r="IUV4" s="2"/>
      <c r="IUW4" s="2"/>
      <c r="IUX4" s="2"/>
      <c r="IUY4" s="2"/>
      <c r="IUZ4" s="2"/>
      <c r="IVA4" s="2"/>
      <c r="IVB4" s="2"/>
      <c r="IVC4" s="2"/>
      <c r="IVD4" s="2"/>
      <c r="IVE4" s="2"/>
      <c r="IVF4" s="2"/>
      <c r="IVG4" s="2"/>
      <c r="IVH4" s="2"/>
      <c r="IVI4" s="2"/>
      <c r="IVJ4" s="2"/>
      <c r="IVK4" s="2"/>
      <c r="IVL4" s="2"/>
      <c r="IVM4" s="2"/>
      <c r="IVN4" s="2"/>
      <c r="IVO4" s="2"/>
      <c r="IVP4" s="2"/>
      <c r="IVQ4" s="2"/>
      <c r="IVR4" s="2"/>
      <c r="IVS4" s="2"/>
      <c r="IVT4" s="2"/>
      <c r="IVU4" s="2"/>
      <c r="IVV4" s="2"/>
      <c r="IVW4" s="2"/>
      <c r="IVX4" s="2"/>
      <c r="IVY4" s="2"/>
      <c r="IVZ4" s="2"/>
      <c r="IWA4" s="2"/>
      <c r="IWB4" s="2"/>
      <c r="IWC4" s="2"/>
      <c r="IWD4" s="2"/>
      <c r="IWE4" s="2"/>
      <c r="IWF4" s="2"/>
      <c r="IWG4" s="2"/>
      <c r="IWH4" s="2"/>
      <c r="IWI4" s="2"/>
      <c r="IWJ4" s="2"/>
      <c r="IWK4" s="2"/>
      <c r="IWL4" s="2"/>
      <c r="IWM4" s="2"/>
      <c r="IWN4" s="2"/>
      <c r="IWO4" s="2"/>
      <c r="IWP4" s="2"/>
      <c r="IWQ4" s="2"/>
      <c r="IWR4" s="2"/>
      <c r="IWS4" s="2"/>
      <c r="IWT4" s="2"/>
      <c r="IWU4" s="2"/>
      <c r="IWV4" s="2"/>
      <c r="IWW4" s="2"/>
      <c r="IWX4" s="2"/>
      <c r="IWY4" s="2"/>
      <c r="IWZ4" s="2"/>
      <c r="IXA4" s="2"/>
      <c r="IXB4" s="2"/>
      <c r="IXC4" s="2"/>
      <c r="IXD4" s="2"/>
      <c r="IXE4" s="2"/>
      <c r="IXF4" s="2"/>
      <c r="IXG4" s="2"/>
      <c r="IXH4" s="2"/>
      <c r="IXI4" s="2"/>
      <c r="IXJ4" s="2"/>
      <c r="IXK4" s="2"/>
      <c r="IXL4" s="2"/>
      <c r="IXM4" s="2"/>
      <c r="IXN4" s="2"/>
      <c r="IXO4" s="2"/>
      <c r="IXP4" s="2"/>
      <c r="IXQ4" s="2"/>
      <c r="IXR4" s="2"/>
      <c r="IXS4" s="2"/>
      <c r="IXT4" s="2"/>
      <c r="IXU4" s="2"/>
      <c r="IXV4" s="2"/>
      <c r="IXW4" s="2"/>
      <c r="IXX4" s="2"/>
      <c r="IXY4" s="2"/>
      <c r="IXZ4" s="2"/>
      <c r="IYA4" s="2"/>
      <c r="IYB4" s="2"/>
      <c r="IYC4" s="2"/>
      <c r="IYD4" s="2"/>
      <c r="IYE4" s="2"/>
      <c r="IYF4" s="2"/>
      <c r="IYG4" s="2"/>
      <c r="IYH4" s="2"/>
      <c r="IYI4" s="2"/>
      <c r="IYJ4" s="2"/>
      <c r="IYK4" s="2"/>
      <c r="IYL4" s="2"/>
      <c r="IYM4" s="2"/>
      <c r="IYN4" s="2"/>
      <c r="IYO4" s="2"/>
      <c r="IYP4" s="2"/>
      <c r="IYQ4" s="2"/>
      <c r="IYR4" s="2"/>
      <c r="IYS4" s="2"/>
      <c r="IYT4" s="2"/>
      <c r="IYU4" s="2"/>
      <c r="IYV4" s="2"/>
      <c r="IYW4" s="2"/>
      <c r="IYX4" s="2"/>
      <c r="IYY4" s="2"/>
      <c r="IYZ4" s="2"/>
      <c r="IZA4" s="2"/>
      <c r="IZB4" s="2"/>
      <c r="IZC4" s="2"/>
      <c r="IZD4" s="2"/>
      <c r="IZE4" s="2"/>
      <c r="IZF4" s="2"/>
      <c r="IZG4" s="2"/>
      <c r="IZH4" s="2"/>
      <c r="IZI4" s="2"/>
      <c r="IZJ4" s="2"/>
      <c r="IZK4" s="2"/>
      <c r="IZL4" s="2"/>
      <c r="IZM4" s="2"/>
      <c r="IZN4" s="2"/>
      <c r="IZO4" s="2"/>
      <c r="IZP4" s="2"/>
      <c r="IZQ4" s="2"/>
      <c r="IZR4" s="2"/>
      <c r="IZS4" s="2"/>
      <c r="IZT4" s="2"/>
      <c r="IZU4" s="2"/>
      <c r="IZV4" s="2"/>
      <c r="IZW4" s="2"/>
      <c r="IZX4" s="2"/>
      <c r="IZY4" s="2"/>
      <c r="IZZ4" s="2"/>
      <c r="JAA4" s="2"/>
      <c r="JAB4" s="2"/>
      <c r="JAC4" s="2"/>
      <c r="JAD4" s="2"/>
      <c r="JAE4" s="2"/>
      <c r="JAF4" s="2"/>
      <c r="JAG4" s="2"/>
      <c r="JAH4" s="2"/>
      <c r="JAI4" s="2"/>
      <c r="JAJ4" s="2"/>
      <c r="JAK4" s="2"/>
      <c r="JAL4" s="2"/>
      <c r="JAM4" s="2"/>
      <c r="JAN4" s="2"/>
      <c r="JAO4" s="2"/>
      <c r="JAP4" s="2"/>
      <c r="JAQ4" s="2"/>
      <c r="JAR4" s="2"/>
      <c r="JAS4" s="2"/>
      <c r="JAT4" s="2"/>
      <c r="JAU4" s="2"/>
      <c r="JAV4" s="2"/>
      <c r="JAW4" s="2"/>
      <c r="JAX4" s="2"/>
      <c r="JAY4" s="2"/>
      <c r="JAZ4" s="2"/>
      <c r="JBA4" s="2"/>
      <c r="JBB4" s="2"/>
      <c r="JBC4" s="2"/>
      <c r="JBD4" s="2"/>
      <c r="JBE4" s="2"/>
      <c r="JBF4" s="2"/>
      <c r="JBG4" s="2"/>
      <c r="JBH4" s="2"/>
      <c r="JBI4" s="2"/>
      <c r="JBJ4" s="2"/>
      <c r="JBK4" s="2"/>
      <c r="JBL4" s="2"/>
      <c r="JBM4" s="2"/>
      <c r="JBN4" s="2"/>
      <c r="JBO4" s="2"/>
      <c r="JBP4" s="2"/>
      <c r="JBQ4" s="2"/>
      <c r="JBR4" s="2"/>
      <c r="JBS4" s="2"/>
      <c r="JBT4" s="2"/>
      <c r="JBU4" s="2"/>
      <c r="JBV4" s="2"/>
      <c r="JBW4" s="2"/>
      <c r="JBX4" s="2"/>
      <c r="JBY4" s="2"/>
      <c r="JBZ4" s="2"/>
      <c r="JCA4" s="2"/>
      <c r="JCB4" s="2"/>
      <c r="JCC4" s="2"/>
      <c r="JCD4" s="2"/>
      <c r="JCE4" s="2"/>
      <c r="JCF4" s="2"/>
      <c r="JCG4" s="2"/>
      <c r="JCH4" s="2"/>
      <c r="JCI4" s="2"/>
      <c r="JCJ4" s="2"/>
      <c r="JCK4" s="2"/>
      <c r="JCL4" s="2"/>
      <c r="JCM4" s="2"/>
      <c r="JCN4" s="2"/>
      <c r="JCO4" s="2"/>
      <c r="JCP4" s="2"/>
      <c r="JCQ4" s="2"/>
      <c r="JCR4" s="2"/>
      <c r="JCS4" s="2"/>
      <c r="JCT4" s="2"/>
      <c r="JCU4" s="2"/>
      <c r="JCV4" s="2"/>
      <c r="JCW4" s="2"/>
      <c r="JCX4" s="2"/>
      <c r="JCY4" s="2"/>
      <c r="JCZ4" s="2"/>
      <c r="JDA4" s="2"/>
      <c r="JDB4" s="2"/>
      <c r="JDC4" s="2"/>
      <c r="JDD4" s="2"/>
      <c r="JDE4" s="2"/>
      <c r="JDF4" s="2"/>
      <c r="JDG4" s="2"/>
      <c r="JDH4" s="2"/>
      <c r="JDI4" s="2"/>
      <c r="JDJ4" s="2"/>
      <c r="JDK4" s="2"/>
      <c r="JDL4" s="2"/>
      <c r="JDM4" s="2"/>
      <c r="JDN4" s="2"/>
      <c r="JDO4" s="2"/>
      <c r="JDP4" s="2"/>
      <c r="JDQ4" s="2"/>
      <c r="JDR4" s="2"/>
      <c r="JDS4" s="2"/>
      <c r="JDT4" s="2"/>
      <c r="JDU4" s="2"/>
      <c r="JDV4" s="2"/>
      <c r="JDW4" s="2"/>
      <c r="JDX4" s="2"/>
      <c r="JDY4" s="2"/>
      <c r="JDZ4" s="2"/>
      <c r="JEA4" s="2"/>
      <c r="JEB4" s="2"/>
      <c r="JEC4" s="2"/>
      <c r="JED4" s="2"/>
      <c r="JEE4" s="2"/>
      <c r="JEF4" s="2"/>
      <c r="JEG4" s="2"/>
      <c r="JEH4" s="2"/>
      <c r="JEI4" s="2"/>
      <c r="JEJ4" s="2"/>
      <c r="JEK4" s="2"/>
      <c r="JEL4" s="2"/>
      <c r="JEM4" s="2"/>
      <c r="JEN4" s="2"/>
      <c r="JEO4" s="2"/>
      <c r="JEP4" s="2"/>
      <c r="JEQ4" s="2"/>
      <c r="JER4" s="2"/>
      <c r="JES4" s="2"/>
      <c r="JET4" s="2"/>
      <c r="JEU4" s="2"/>
      <c r="JEV4" s="2"/>
      <c r="JEW4" s="2"/>
      <c r="JEX4" s="2"/>
      <c r="JEY4" s="2"/>
      <c r="JEZ4" s="2"/>
      <c r="JFA4" s="2"/>
      <c r="JFB4" s="2"/>
      <c r="JFC4" s="2"/>
      <c r="JFD4" s="2"/>
      <c r="JFE4" s="2"/>
      <c r="JFF4" s="2"/>
      <c r="JFG4" s="2"/>
      <c r="JFH4" s="2"/>
      <c r="JFI4" s="2"/>
      <c r="JFJ4" s="2"/>
      <c r="JFK4" s="2"/>
      <c r="JFL4" s="2"/>
      <c r="JFM4" s="2"/>
      <c r="JFN4" s="2"/>
      <c r="JFO4" s="2"/>
      <c r="JFP4" s="2"/>
      <c r="JFQ4" s="2"/>
      <c r="JFR4" s="2"/>
      <c r="JFS4" s="2"/>
      <c r="JFT4" s="2"/>
      <c r="JFU4" s="2"/>
      <c r="JFV4" s="2"/>
      <c r="JFW4" s="2"/>
      <c r="JFX4" s="2"/>
      <c r="JFY4" s="2"/>
      <c r="JFZ4" s="2"/>
      <c r="JGA4" s="2"/>
      <c r="JGB4" s="2"/>
      <c r="JGC4" s="2"/>
      <c r="JGD4" s="2"/>
      <c r="JGE4" s="2"/>
      <c r="JGF4" s="2"/>
      <c r="JGG4" s="2"/>
      <c r="JGH4" s="2"/>
      <c r="JGI4" s="2"/>
      <c r="JGJ4" s="2"/>
      <c r="JGK4" s="2"/>
      <c r="JGL4" s="2"/>
      <c r="JGM4" s="2"/>
      <c r="JGN4" s="2"/>
      <c r="JGO4" s="2"/>
      <c r="JGP4" s="2"/>
      <c r="JGQ4" s="2"/>
      <c r="JGR4" s="2"/>
      <c r="JGS4" s="2"/>
      <c r="JGT4" s="2"/>
      <c r="JGU4" s="2"/>
      <c r="JGV4" s="2"/>
      <c r="JGW4" s="2"/>
      <c r="JGX4" s="2"/>
      <c r="JGY4" s="2"/>
      <c r="JGZ4" s="2"/>
      <c r="JHA4" s="2"/>
      <c r="JHB4" s="2"/>
      <c r="JHC4" s="2"/>
      <c r="JHD4" s="2"/>
      <c r="JHE4" s="2"/>
      <c r="JHF4" s="2"/>
      <c r="JHG4" s="2"/>
      <c r="JHH4" s="2"/>
      <c r="JHI4" s="2"/>
      <c r="JHJ4" s="2"/>
      <c r="JHK4" s="2"/>
      <c r="JHL4" s="2"/>
      <c r="JHM4" s="2"/>
      <c r="JHN4" s="2"/>
      <c r="JHO4" s="2"/>
      <c r="JHP4" s="2"/>
      <c r="JHQ4" s="2"/>
      <c r="JHR4" s="2"/>
      <c r="JHS4" s="2"/>
      <c r="JHT4" s="2"/>
      <c r="JHU4" s="2"/>
      <c r="JHV4" s="2"/>
      <c r="JHW4" s="2"/>
      <c r="JHX4" s="2"/>
      <c r="JHY4" s="2"/>
      <c r="JHZ4" s="2"/>
      <c r="JIA4" s="2"/>
      <c r="JIB4" s="2"/>
      <c r="JIC4" s="2"/>
      <c r="JID4" s="2"/>
      <c r="JIE4" s="2"/>
      <c r="JIF4" s="2"/>
      <c r="JIG4" s="2"/>
      <c r="JIH4" s="2"/>
      <c r="JII4" s="2"/>
      <c r="JIJ4" s="2"/>
      <c r="JIK4" s="2"/>
      <c r="JIL4" s="2"/>
      <c r="JIM4" s="2"/>
      <c r="JIN4" s="2"/>
      <c r="JIO4" s="2"/>
      <c r="JIP4" s="2"/>
      <c r="JIQ4" s="2"/>
      <c r="JIR4" s="2"/>
      <c r="JIS4" s="2"/>
      <c r="JIT4" s="2"/>
      <c r="JIU4" s="2"/>
      <c r="JIV4" s="2"/>
      <c r="JIW4" s="2"/>
      <c r="JIX4" s="2"/>
      <c r="JIY4" s="2"/>
      <c r="JIZ4" s="2"/>
      <c r="JJA4" s="2"/>
      <c r="JJB4" s="2"/>
      <c r="JJC4" s="2"/>
      <c r="JJD4" s="2"/>
      <c r="JJE4" s="2"/>
      <c r="JJF4" s="2"/>
      <c r="JJG4" s="2"/>
      <c r="JJH4" s="2"/>
      <c r="JJI4" s="2"/>
      <c r="JJJ4" s="2"/>
      <c r="JJK4" s="2"/>
      <c r="JJL4" s="2"/>
      <c r="JJM4" s="2"/>
      <c r="JJN4" s="2"/>
      <c r="JJO4" s="2"/>
      <c r="JJP4" s="2"/>
      <c r="JJQ4" s="2"/>
      <c r="JJR4" s="2"/>
      <c r="JJS4" s="2"/>
      <c r="JJT4" s="2"/>
      <c r="JJU4" s="2"/>
      <c r="JJV4" s="2"/>
      <c r="JJW4" s="2"/>
      <c r="JJX4" s="2"/>
      <c r="JJY4" s="2"/>
      <c r="JJZ4" s="2"/>
      <c r="JKA4" s="2"/>
      <c r="JKB4" s="2"/>
      <c r="JKC4" s="2"/>
      <c r="JKD4" s="2"/>
      <c r="JKE4" s="2"/>
      <c r="JKF4" s="2"/>
      <c r="JKG4" s="2"/>
      <c r="JKH4" s="2"/>
      <c r="JKI4" s="2"/>
      <c r="JKJ4" s="2"/>
      <c r="JKK4" s="2"/>
      <c r="JKL4" s="2"/>
      <c r="JKM4" s="2"/>
      <c r="JKN4" s="2"/>
      <c r="JKO4" s="2"/>
      <c r="JKP4" s="2"/>
      <c r="JKQ4" s="2"/>
      <c r="JKR4" s="2"/>
      <c r="JKS4" s="2"/>
      <c r="JKT4" s="2"/>
      <c r="JKU4" s="2"/>
      <c r="JKV4" s="2"/>
      <c r="JKW4" s="2"/>
      <c r="JKX4" s="2"/>
      <c r="JKY4" s="2"/>
      <c r="JKZ4" s="2"/>
      <c r="JLA4" s="2"/>
      <c r="JLB4" s="2"/>
      <c r="JLC4" s="2"/>
      <c r="JLD4" s="2"/>
      <c r="JLE4" s="2"/>
      <c r="JLF4" s="2"/>
      <c r="JLG4" s="2"/>
      <c r="JLH4" s="2"/>
      <c r="JLI4" s="2"/>
      <c r="JLJ4" s="2"/>
      <c r="JLK4" s="2"/>
      <c r="JLL4" s="2"/>
      <c r="JLM4" s="2"/>
      <c r="JLN4" s="2"/>
      <c r="JLO4" s="2"/>
      <c r="JLP4" s="2"/>
      <c r="JLQ4" s="2"/>
      <c r="JLR4" s="2"/>
      <c r="JLS4" s="2"/>
      <c r="JLT4" s="2"/>
      <c r="JLU4" s="2"/>
      <c r="JLV4" s="2"/>
      <c r="JLW4" s="2"/>
      <c r="JLX4" s="2"/>
      <c r="JLY4" s="2"/>
      <c r="JLZ4" s="2"/>
      <c r="JMA4" s="2"/>
      <c r="JMB4" s="2"/>
      <c r="JMC4" s="2"/>
      <c r="JMD4" s="2"/>
      <c r="JME4" s="2"/>
      <c r="JMF4" s="2"/>
      <c r="JMG4" s="2"/>
      <c r="JMH4" s="2"/>
      <c r="JMI4" s="2"/>
      <c r="JMJ4" s="2"/>
      <c r="JMK4" s="2"/>
      <c r="JML4" s="2"/>
      <c r="JMM4" s="2"/>
      <c r="JMN4" s="2"/>
      <c r="JMO4" s="2"/>
      <c r="JMP4" s="2"/>
      <c r="JMQ4" s="2"/>
      <c r="JMR4" s="2"/>
      <c r="JMS4" s="2"/>
      <c r="JMT4" s="2"/>
      <c r="JMU4" s="2"/>
      <c r="JMV4" s="2"/>
      <c r="JMW4" s="2"/>
      <c r="JMX4" s="2"/>
      <c r="JMY4" s="2"/>
      <c r="JMZ4" s="2"/>
      <c r="JNA4" s="2"/>
      <c r="JNB4" s="2"/>
      <c r="JNC4" s="2"/>
      <c r="JND4" s="2"/>
      <c r="JNE4" s="2"/>
      <c r="JNF4" s="2"/>
      <c r="JNG4" s="2"/>
      <c r="JNH4" s="2"/>
      <c r="JNI4" s="2"/>
      <c r="JNJ4" s="2"/>
      <c r="JNK4" s="2"/>
      <c r="JNL4" s="2"/>
      <c r="JNM4" s="2"/>
      <c r="JNN4" s="2"/>
      <c r="JNO4" s="2"/>
      <c r="JNP4" s="2"/>
      <c r="JNQ4" s="2"/>
      <c r="JNR4" s="2"/>
      <c r="JNS4" s="2"/>
      <c r="JNT4" s="2"/>
      <c r="JNU4" s="2"/>
      <c r="JNV4" s="2"/>
      <c r="JNW4" s="2"/>
      <c r="JNX4" s="2"/>
      <c r="JNY4" s="2"/>
      <c r="JNZ4" s="2"/>
      <c r="JOA4" s="2"/>
      <c r="JOB4" s="2"/>
      <c r="JOC4" s="2"/>
      <c r="JOD4" s="2"/>
      <c r="JOE4" s="2"/>
      <c r="JOF4" s="2"/>
      <c r="JOG4" s="2"/>
      <c r="JOH4" s="2"/>
      <c r="JOI4" s="2"/>
      <c r="JOJ4" s="2"/>
      <c r="JOK4" s="2"/>
      <c r="JOL4" s="2"/>
      <c r="JOM4" s="2"/>
      <c r="JON4" s="2"/>
      <c r="JOO4" s="2"/>
      <c r="JOP4" s="2"/>
      <c r="JOQ4" s="2"/>
      <c r="JOR4" s="2"/>
      <c r="JOS4" s="2"/>
      <c r="JOT4" s="2"/>
      <c r="JOU4" s="2"/>
      <c r="JOV4" s="2"/>
      <c r="JOW4" s="2"/>
      <c r="JOX4" s="2"/>
      <c r="JOY4" s="2"/>
      <c r="JOZ4" s="2"/>
      <c r="JPA4" s="2"/>
      <c r="JPB4" s="2"/>
      <c r="JPC4" s="2"/>
      <c r="JPD4" s="2"/>
      <c r="JPE4" s="2"/>
      <c r="JPF4" s="2"/>
      <c r="JPG4" s="2"/>
      <c r="JPH4" s="2"/>
      <c r="JPI4" s="2"/>
      <c r="JPJ4" s="2"/>
      <c r="JPK4" s="2"/>
      <c r="JPL4" s="2"/>
      <c r="JPM4" s="2"/>
      <c r="JPN4" s="2"/>
      <c r="JPO4" s="2"/>
      <c r="JPP4" s="2"/>
      <c r="JPQ4" s="2"/>
      <c r="JPR4" s="2"/>
      <c r="JPS4" s="2"/>
      <c r="JPT4" s="2"/>
      <c r="JPU4" s="2"/>
      <c r="JPV4" s="2"/>
      <c r="JPW4" s="2"/>
      <c r="JPX4" s="2"/>
      <c r="JPY4" s="2"/>
      <c r="JPZ4" s="2"/>
      <c r="JQA4" s="2"/>
      <c r="JQB4" s="2"/>
      <c r="JQC4" s="2"/>
      <c r="JQD4" s="2"/>
      <c r="JQE4" s="2"/>
      <c r="JQF4" s="2"/>
      <c r="JQG4" s="2"/>
      <c r="JQH4" s="2"/>
      <c r="JQI4" s="2"/>
      <c r="JQJ4" s="2"/>
      <c r="JQK4" s="2"/>
      <c r="JQL4" s="2"/>
      <c r="JQM4" s="2"/>
      <c r="JQN4" s="2"/>
      <c r="JQO4" s="2"/>
      <c r="JQP4" s="2"/>
      <c r="JQQ4" s="2"/>
      <c r="JQR4" s="2"/>
      <c r="JQS4" s="2"/>
      <c r="JQT4" s="2"/>
      <c r="JQU4" s="2"/>
      <c r="JQV4" s="2"/>
      <c r="JQW4" s="2"/>
      <c r="JQX4" s="2"/>
      <c r="JQY4" s="2"/>
      <c r="JQZ4" s="2"/>
      <c r="JRA4" s="2"/>
      <c r="JRB4" s="2"/>
      <c r="JRC4" s="2"/>
      <c r="JRD4" s="2"/>
      <c r="JRE4" s="2"/>
      <c r="JRF4" s="2"/>
      <c r="JRG4" s="2"/>
      <c r="JRH4" s="2"/>
      <c r="JRI4" s="2"/>
      <c r="JRJ4" s="2"/>
      <c r="JRK4" s="2"/>
      <c r="JRL4" s="2"/>
      <c r="JRM4" s="2"/>
      <c r="JRN4" s="2"/>
      <c r="JRO4" s="2"/>
      <c r="JRP4" s="2"/>
      <c r="JRQ4" s="2"/>
      <c r="JRR4" s="2"/>
      <c r="JRS4" s="2"/>
      <c r="JRT4" s="2"/>
      <c r="JRU4" s="2"/>
      <c r="JRV4" s="2"/>
      <c r="JRW4" s="2"/>
      <c r="JRX4" s="2"/>
      <c r="JRY4" s="2"/>
      <c r="JRZ4" s="2"/>
      <c r="JSA4" s="2"/>
      <c r="JSB4" s="2"/>
      <c r="JSC4" s="2"/>
      <c r="JSD4" s="2"/>
      <c r="JSE4" s="2"/>
      <c r="JSF4" s="2"/>
      <c r="JSG4" s="2"/>
      <c r="JSH4" s="2"/>
      <c r="JSI4" s="2"/>
      <c r="JSJ4" s="2"/>
      <c r="JSK4" s="2"/>
      <c r="JSL4" s="2"/>
      <c r="JSM4" s="2"/>
      <c r="JSN4" s="2"/>
      <c r="JSO4" s="2"/>
      <c r="JSP4" s="2"/>
      <c r="JSQ4" s="2"/>
      <c r="JSR4" s="2"/>
      <c r="JSS4" s="2"/>
      <c r="JST4" s="2"/>
      <c r="JSU4" s="2"/>
      <c r="JSV4" s="2"/>
      <c r="JSW4" s="2"/>
      <c r="JSX4" s="2"/>
      <c r="JSY4" s="2"/>
      <c r="JSZ4" s="2"/>
      <c r="JTA4" s="2"/>
      <c r="JTB4" s="2"/>
      <c r="JTC4" s="2"/>
      <c r="JTD4" s="2"/>
      <c r="JTE4" s="2"/>
      <c r="JTF4" s="2"/>
      <c r="JTG4" s="2"/>
      <c r="JTH4" s="2"/>
      <c r="JTI4" s="2"/>
      <c r="JTJ4" s="2"/>
      <c r="JTK4" s="2"/>
      <c r="JTL4" s="2"/>
      <c r="JTM4" s="2"/>
      <c r="JTN4" s="2"/>
      <c r="JTO4" s="2"/>
      <c r="JTP4" s="2"/>
      <c r="JTQ4" s="2"/>
      <c r="JTR4" s="2"/>
      <c r="JTS4" s="2"/>
      <c r="JTT4" s="2"/>
      <c r="JTU4" s="2"/>
      <c r="JTV4" s="2"/>
      <c r="JTW4" s="2"/>
      <c r="JTX4" s="2"/>
      <c r="JTY4" s="2"/>
      <c r="JTZ4" s="2"/>
      <c r="JUA4" s="2"/>
      <c r="JUB4" s="2"/>
      <c r="JUC4" s="2"/>
      <c r="JUD4" s="2"/>
      <c r="JUE4" s="2"/>
      <c r="JUF4" s="2"/>
      <c r="JUG4" s="2"/>
      <c r="JUH4" s="2"/>
      <c r="JUI4" s="2"/>
      <c r="JUJ4" s="2"/>
      <c r="JUK4" s="2"/>
      <c r="JUL4" s="2"/>
      <c r="JUM4" s="2"/>
      <c r="JUN4" s="2"/>
      <c r="JUO4" s="2"/>
      <c r="JUP4" s="2"/>
      <c r="JUQ4" s="2"/>
      <c r="JUR4" s="2"/>
      <c r="JUS4" s="2"/>
      <c r="JUT4" s="2"/>
      <c r="JUU4" s="2"/>
      <c r="JUV4" s="2"/>
      <c r="JUW4" s="2"/>
      <c r="JUX4" s="2"/>
      <c r="JUY4" s="2"/>
      <c r="JUZ4" s="2"/>
      <c r="JVA4" s="2"/>
      <c r="JVB4" s="2"/>
      <c r="JVC4" s="2"/>
      <c r="JVD4" s="2"/>
      <c r="JVE4" s="2"/>
      <c r="JVF4" s="2"/>
      <c r="JVG4" s="2"/>
      <c r="JVH4" s="2"/>
      <c r="JVI4" s="2"/>
      <c r="JVJ4" s="2"/>
      <c r="JVK4" s="2"/>
      <c r="JVL4" s="2"/>
      <c r="JVM4" s="2"/>
      <c r="JVN4" s="2"/>
      <c r="JVO4" s="2"/>
      <c r="JVP4" s="2"/>
      <c r="JVQ4" s="2"/>
      <c r="JVR4" s="2"/>
      <c r="JVS4" s="2"/>
      <c r="JVT4" s="2"/>
      <c r="JVU4" s="2"/>
      <c r="JVV4" s="2"/>
      <c r="JVW4" s="2"/>
      <c r="JVX4" s="2"/>
      <c r="JVY4" s="2"/>
      <c r="JVZ4" s="2"/>
      <c r="JWA4" s="2"/>
      <c r="JWB4" s="2"/>
      <c r="JWC4" s="2"/>
      <c r="JWD4" s="2"/>
      <c r="JWE4" s="2"/>
      <c r="JWF4" s="2"/>
      <c r="JWG4" s="2"/>
      <c r="JWH4" s="2"/>
      <c r="JWI4" s="2"/>
      <c r="JWJ4" s="2"/>
      <c r="JWK4" s="2"/>
      <c r="JWL4" s="2"/>
      <c r="JWM4" s="2"/>
      <c r="JWN4" s="2"/>
      <c r="JWO4" s="2"/>
      <c r="JWP4" s="2"/>
      <c r="JWQ4" s="2"/>
      <c r="JWR4" s="2"/>
      <c r="JWS4" s="2"/>
      <c r="JWT4" s="2"/>
      <c r="JWU4" s="2"/>
      <c r="JWV4" s="2"/>
      <c r="JWW4" s="2"/>
      <c r="JWX4" s="2"/>
      <c r="JWY4" s="2"/>
      <c r="JWZ4" s="2"/>
      <c r="JXA4" s="2"/>
      <c r="JXB4" s="2"/>
      <c r="JXC4" s="2"/>
      <c r="JXD4" s="2"/>
      <c r="JXE4" s="2"/>
      <c r="JXF4" s="2"/>
      <c r="JXG4" s="2"/>
      <c r="JXH4" s="2"/>
      <c r="JXI4" s="2"/>
      <c r="JXJ4" s="2"/>
      <c r="JXK4" s="2"/>
      <c r="JXL4" s="2"/>
      <c r="JXM4" s="2"/>
      <c r="JXN4" s="2"/>
      <c r="JXO4" s="2"/>
      <c r="JXP4" s="2"/>
      <c r="JXQ4" s="2"/>
      <c r="JXR4" s="2"/>
      <c r="JXS4" s="2"/>
      <c r="JXT4" s="2"/>
      <c r="JXU4" s="2"/>
      <c r="JXV4" s="2"/>
      <c r="JXW4" s="2"/>
      <c r="JXX4" s="2"/>
      <c r="JXY4" s="2"/>
      <c r="JXZ4" s="2"/>
      <c r="JYA4" s="2"/>
      <c r="JYB4" s="2"/>
      <c r="JYC4" s="2"/>
      <c r="JYD4" s="2"/>
      <c r="JYE4" s="2"/>
      <c r="JYF4" s="2"/>
      <c r="JYG4" s="2"/>
      <c r="JYH4" s="2"/>
      <c r="JYI4" s="2"/>
      <c r="JYJ4" s="2"/>
      <c r="JYK4" s="2"/>
      <c r="JYL4" s="2"/>
      <c r="JYM4" s="2"/>
      <c r="JYN4" s="2"/>
      <c r="JYO4" s="2"/>
      <c r="JYP4" s="2"/>
      <c r="JYQ4" s="2"/>
      <c r="JYR4" s="2"/>
      <c r="JYS4" s="2"/>
      <c r="JYT4" s="2"/>
      <c r="JYU4" s="2"/>
      <c r="JYV4" s="2"/>
      <c r="JYW4" s="2"/>
      <c r="JYX4" s="2"/>
      <c r="JYY4" s="2"/>
      <c r="JYZ4" s="2"/>
      <c r="JZA4" s="2"/>
      <c r="JZB4" s="2"/>
      <c r="JZC4" s="2"/>
      <c r="JZD4" s="2"/>
      <c r="JZE4" s="2"/>
      <c r="JZF4" s="2"/>
      <c r="JZG4" s="2"/>
      <c r="JZH4" s="2"/>
      <c r="JZI4" s="2"/>
      <c r="JZJ4" s="2"/>
      <c r="JZK4" s="2"/>
      <c r="JZL4" s="2"/>
      <c r="JZM4" s="2"/>
      <c r="JZN4" s="2"/>
      <c r="JZO4" s="2"/>
      <c r="JZP4" s="2"/>
      <c r="JZQ4" s="2"/>
      <c r="JZR4" s="2"/>
      <c r="JZS4" s="2"/>
      <c r="JZT4" s="2"/>
      <c r="JZU4" s="2"/>
      <c r="JZV4" s="2"/>
      <c r="JZW4" s="2"/>
      <c r="JZX4" s="2"/>
      <c r="JZY4" s="2"/>
      <c r="JZZ4" s="2"/>
      <c r="KAA4" s="2"/>
      <c r="KAB4" s="2"/>
      <c r="KAC4" s="2"/>
      <c r="KAD4" s="2"/>
      <c r="KAE4" s="2"/>
      <c r="KAF4" s="2"/>
      <c r="KAG4" s="2"/>
      <c r="KAH4" s="2"/>
      <c r="KAI4" s="2"/>
      <c r="KAJ4" s="2"/>
      <c r="KAK4" s="2"/>
      <c r="KAL4" s="2"/>
      <c r="KAM4" s="2"/>
      <c r="KAN4" s="2"/>
      <c r="KAO4" s="2"/>
      <c r="KAP4" s="2"/>
      <c r="KAQ4" s="2"/>
      <c r="KAR4" s="2"/>
      <c r="KAS4" s="2"/>
      <c r="KAT4" s="2"/>
      <c r="KAU4" s="2"/>
      <c r="KAV4" s="2"/>
      <c r="KAW4" s="2"/>
      <c r="KAX4" s="2"/>
      <c r="KAY4" s="2"/>
      <c r="KAZ4" s="2"/>
      <c r="KBA4" s="2"/>
      <c r="KBB4" s="2"/>
      <c r="KBC4" s="2"/>
      <c r="KBD4" s="2"/>
      <c r="KBE4" s="2"/>
      <c r="KBF4" s="2"/>
      <c r="KBG4" s="2"/>
      <c r="KBH4" s="2"/>
      <c r="KBI4" s="2"/>
      <c r="KBJ4" s="2"/>
      <c r="KBK4" s="2"/>
      <c r="KBL4" s="2"/>
      <c r="KBM4" s="2"/>
      <c r="KBN4" s="2"/>
      <c r="KBO4" s="2"/>
      <c r="KBP4" s="2"/>
      <c r="KBQ4" s="2"/>
      <c r="KBR4" s="2"/>
      <c r="KBS4" s="2"/>
      <c r="KBT4" s="2"/>
      <c r="KBU4" s="2"/>
      <c r="KBV4" s="2"/>
      <c r="KBW4" s="2"/>
      <c r="KBX4" s="2"/>
      <c r="KBY4" s="2"/>
      <c r="KBZ4" s="2"/>
      <c r="KCA4" s="2"/>
      <c r="KCB4" s="2"/>
      <c r="KCC4" s="2"/>
      <c r="KCD4" s="2"/>
      <c r="KCE4" s="2"/>
      <c r="KCF4" s="2"/>
      <c r="KCG4" s="2"/>
      <c r="KCH4" s="2"/>
      <c r="KCI4" s="2"/>
      <c r="KCJ4" s="2"/>
      <c r="KCK4" s="2"/>
      <c r="KCL4" s="2"/>
      <c r="KCM4" s="2"/>
      <c r="KCN4" s="2"/>
      <c r="KCO4" s="2"/>
      <c r="KCP4" s="2"/>
      <c r="KCQ4" s="2"/>
      <c r="KCR4" s="2"/>
      <c r="KCS4" s="2"/>
      <c r="KCT4" s="2"/>
      <c r="KCU4" s="2"/>
      <c r="KCV4" s="2"/>
      <c r="KCW4" s="2"/>
      <c r="KCX4" s="2"/>
      <c r="KCY4" s="2"/>
      <c r="KCZ4" s="2"/>
      <c r="KDA4" s="2"/>
      <c r="KDB4" s="2"/>
      <c r="KDC4" s="2"/>
      <c r="KDD4" s="2"/>
      <c r="KDE4" s="2"/>
      <c r="KDF4" s="2"/>
      <c r="KDG4" s="2"/>
      <c r="KDH4" s="2"/>
      <c r="KDI4" s="2"/>
      <c r="KDJ4" s="2"/>
      <c r="KDK4" s="2"/>
      <c r="KDL4" s="2"/>
      <c r="KDM4" s="2"/>
      <c r="KDN4" s="2"/>
      <c r="KDO4" s="2"/>
      <c r="KDP4" s="2"/>
      <c r="KDQ4" s="2"/>
      <c r="KDR4" s="2"/>
      <c r="KDS4" s="2"/>
      <c r="KDT4" s="2"/>
      <c r="KDU4" s="2"/>
      <c r="KDV4" s="2"/>
      <c r="KDW4" s="2"/>
      <c r="KDX4" s="2"/>
      <c r="KDY4" s="2"/>
      <c r="KDZ4" s="2"/>
      <c r="KEA4" s="2"/>
      <c r="KEB4" s="2"/>
      <c r="KEC4" s="2"/>
      <c r="KED4" s="2"/>
      <c r="KEE4" s="2"/>
      <c r="KEF4" s="2"/>
      <c r="KEG4" s="2"/>
      <c r="KEH4" s="2"/>
      <c r="KEI4" s="2"/>
      <c r="KEJ4" s="2"/>
      <c r="KEK4" s="2"/>
      <c r="KEL4" s="2"/>
      <c r="KEM4" s="2"/>
      <c r="KEN4" s="2"/>
      <c r="KEO4" s="2"/>
      <c r="KEP4" s="2"/>
      <c r="KEQ4" s="2"/>
      <c r="KER4" s="2"/>
      <c r="KES4" s="2"/>
      <c r="KET4" s="2"/>
      <c r="KEU4" s="2"/>
      <c r="KEV4" s="2"/>
      <c r="KEW4" s="2"/>
      <c r="KEX4" s="2"/>
      <c r="KEY4" s="2"/>
      <c r="KEZ4" s="2"/>
      <c r="KFA4" s="2"/>
      <c r="KFB4" s="2"/>
      <c r="KFC4" s="2"/>
      <c r="KFD4" s="2"/>
      <c r="KFE4" s="2"/>
      <c r="KFF4" s="2"/>
      <c r="KFG4" s="2"/>
      <c r="KFH4" s="2"/>
      <c r="KFI4" s="2"/>
      <c r="KFJ4" s="2"/>
      <c r="KFK4" s="2"/>
      <c r="KFL4" s="2"/>
      <c r="KFM4" s="2"/>
      <c r="KFN4" s="2"/>
      <c r="KFO4" s="2"/>
      <c r="KFP4" s="2"/>
      <c r="KFQ4" s="2"/>
      <c r="KFR4" s="2"/>
      <c r="KFS4" s="2"/>
      <c r="KFT4" s="2"/>
      <c r="KFU4" s="2"/>
      <c r="KFV4" s="2"/>
      <c r="KFW4" s="2"/>
      <c r="KFX4" s="2"/>
      <c r="KFY4" s="2"/>
      <c r="KFZ4" s="2"/>
      <c r="KGA4" s="2"/>
      <c r="KGB4" s="2"/>
      <c r="KGC4" s="2"/>
      <c r="KGD4" s="2"/>
      <c r="KGE4" s="2"/>
      <c r="KGF4" s="2"/>
      <c r="KGG4" s="2"/>
      <c r="KGH4" s="2"/>
      <c r="KGI4" s="2"/>
      <c r="KGJ4" s="2"/>
      <c r="KGK4" s="2"/>
      <c r="KGL4" s="2"/>
      <c r="KGM4" s="2"/>
      <c r="KGN4" s="2"/>
      <c r="KGO4" s="2"/>
      <c r="KGP4" s="2"/>
      <c r="KGQ4" s="2"/>
      <c r="KGR4" s="2"/>
      <c r="KGS4" s="2"/>
      <c r="KGT4" s="2"/>
      <c r="KGU4" s="2"/>
      <c r="KGV4" s="2"/>
      <c r="KGW4" s="2"/>
      <c r="KGX4" s="2"/>
      <c r="KGY4" s="2"/>
      <c r="KGZ4" s="2"/>
      <c r="KHA4" s="2"/>
      <c r="KHB4" s="2"/>
      <c r="KHC4" s="2"/>
      <c r="KHD4" s="2"/>
      <c r="KHE4" s="2"/>
      <c r="KHF4" s="2"/>
      <c r="KHG4" s="2"/>
      <c r="KHH4" s="2"/>
      <c r="KHI4" s="2"/>
      <c r="KHJ4" s="2"/>
      <c r="KHK4" s="2"/>
      <c r="KHL4" s="2"/>
      <c r="KHM4" s="2"/>
      <c r="KHN4" s="2"/>
      <c r="KHO4" s="2"/>
      <c r="KHP4" s="2"/>
      <c r="KHQ4" s="2"/>
      <c r="KHR4" s="2"/>
      <c r="KHS4" s="2"/>
      <c r="KHT4" s="2"/>
      <c r="KHU4" s="2"/>
      <c r="KHV4" s="2"/>
      <c r="KHW4" s="2"/>
      <c r="KHX4" s="2"/>
      <c r="KHY4" s="2"/>
      <c r="KHZ4" s="2"/>
      <c r="KIA4" s="2"/>
      <c r="KIB4" s="2"/>
      <c r="KIC4" s="2"/>
      <c r="KID4" s="2"/>
      <c r="KIE4" s="2"/>
      <c r="KIF4" s="2"/>
      <c r="KIG4" s="2"/>
      <c r="KIH4" s="2"/>
      <c r="KII4" s="2"/>
      <c r="KIJ4" s="2"/>
      <c r="KIK4" s="2"/>
      <c r="KIL4" s="2"/>
      <c r="KIM4" s="2"/>
      <c r="KIN4" s="2"/>
      <c r="KIO4" s="2"/>
      <c r="KIP4" s="2"/>
      <c r="KIQ4" s="2"/>
      <c r="KIR4" s="2"/>
      <c r="KIS4" s="2"/>
      <c r="KIT4" s="2"/>
      <c r="KIU4" s="2"/>
      <c r="KIV4" s="2"/>
      <c r="KIW4" s="2"/>
      <c r="KIX4" s="2"/>
      <c r="KIY4" s="2"/>
      <c r="KIZ4" s="2"/>
      <c r="KJA4" s="2"/>
      <c r="KJB4" s="2"/>
      <c r="KJC4" s="2"/>
      <c r="KJD4" s="2"/>
      <c r="KJE4" s="2"/>
      <c r="KJF4" s="2"/>
      <c r="KJG4" s="2"/>
      <c r="KJH4" s="2"/>
      <c r="KJI4" s="2"/>
      <c r="KJJ4" s="2"/>
      <c r="KJK4" s="2"/>
      <c r="KJL4" s="2"/>
      <c r="KJM4" s="2"/>
      <c r="KJN4" s="2"/>
      <c r="KJO4" s="2"/>
      <c r="KJP4" s="2"/>
      <c r="KJQ4" s="2"/>
      <c r="KJR4" s="2"/>
      <c r="KJS4" s="2"/>
      <c r="KJT4" s="2"/>
      <c r="KJU4" s="2"/>
      <c r="KJV4" s="2"/>
      <c r="KJW4" s="2"/>
      <c r="KJX4" s="2"/>
      <c r="KJY4" s="2"/>
      <c r="KJZ4" s="2"/>
      <c r="KKA4" s="2"/>
      <c r="KKB4" s="2"/>
      <c r="KKC4" s="2"/>
      <c r="KKD4" s="2"/>
      <c r="KKE4" s="2"/>
      <c r="KKF4" s="2"/>
      <c r="KKG4" s="2"/>
      <c r="KKH4" s="2"/>
      <c r="KKI4" s="2"/>
      <c r="KKJ4" s="2"/>
      <c r="KKK4" s="2"/>
      <c r="KKL4" s="2"/>
      <c r="KKM4" s="2"/>
      <c r="KKN4" s="2"/>
      <c r="KKO4" s="2"/>
      <c r="KKP4" s="2"/>
      <c r="KKQ4" s="2"/>
      <c r="KKR4" s="2"/>
      <c r="KKS4" s="2"/>
      <c r="KKT4" s="2"/>
      <c r="KKU4" s="2"/>
      <c r="KKV4" s="2"/>
      <c r="KKW4" s="2"/>
      <c r="KKX4" s="2"/>
      <c r="KKY4" s="2"/>
      <c r="KKZ4" s="2"/>
      <c r="KLA4" s="2"/>
      <c r="KLB4" s="2"/>
      <c r="KLC4" s="2"/>
      <c r="KLD4" s="2"/>
      <c r="KLE4" s="2"/>
      <c r="KLF4" s="2"/>
      <c r="KLG4" s="2"/>
      <c r="KLH4" s="2"/>
      <c r="KLI4" s="2"/>
      <c r="KLJ4" s="2"/>
      <c r="KLK4" s="2"/>
      <c r="KLL4" s="2"/>
      <c r="KLM4" s="2"/>
      <c r="KLN4" s="2"/>
      <c r="KLO4" s="2"/>
      <c r="KLP4" s="2"/>
      <c r="KLQ4" s="2"/>
      <c r="KLR4" s="2"/>
      <c r="KLS4" s="2"/>
      <c r="KLT4" s="2"/>
      <c r="KLU4" s="2"/>
      <c r="KLV4" s="2"/>
      <c r="KLW4" s="2"/>
      <c r="KLX4" s="2"/>
      <c r="KLY4" s="2"/>
      <c r="KLZ4" s="2"/>
      <c r="KMA4" s="2"/>
      <c r="KMB4" s="2"/>
      <c r="KMC4" s="2"/>
      <c r="KMD4" s="2"/>
      <c r="KME4" s="2"/>
      <c r="KMF4" s="2"/>
      <c r="KMG4" s="2"/>
      <c r="KMH4" s="2"/>
      <c r="KMI4" s="2"/>
      <c r="KMJ4" s="2"/>
      <c r="KMK4" s="2"/>
      <c r="KML4" s="2"/>
      <c r="KMM4" s="2"/>
      <c r="KMN4" s="2"/>
      <c r="KMO4" s="2"/>
      <c r="KMP4" s="2"/>
      <c r="KMQ4" s="2"/>
      <c r="KMR4" s="2"/>
      <c r="KMS4" s="2"/>
      <c r="KMT4" s="2"/>
      <c r="KMU4" s="2"/>
      <c r="KMV4" s="2"/>
      <c r="KMW4" s="2"/>
      <c r="KMX4" s="2"/>
      <c r="KMY4" s="2"/>
      <c r="KMZ4" s="2"/>
      <c r="KNA4" s="2"/>
      <c r="KNB4" s="2"/>
      <c r="KNC4" s="2"/>
      <c r="KND4" s="2"/>
      <c r="KNE4" s="2"/>
      <c r="KNF4" s="2"/>
      <c r="KNG4" s="2"/>
      <c r="KNH4" s="2"/>
      <c r="KNI4" s="2"/>
      <c r="KNJ4" s="2"/>
      <c r="KNK4" s="2"/>
      <c r="KNL4" s="2"/>
      <c r="KNM4" s="2"/>
      <c r="KNN4" s="2"/>
      <c r="KNO4" s="2"/>
      <c r="KNP4" s="2"/>
      <c r="KNQ4" s="2"/>
      <c r="KNR4" s="2"/>
      <c r="KNS4" s="2"/>
      <c r="KNT4" s="2"/>
      <c r="KNU4" s="2"/>
      <c r="KNV4" s="2"/>
      <c r="KNW4" s="2"/>
      <c r="KNX4" s="2"/>
      <c r="KNY4" s="2"/>
      <c r="KNZ4" s="2"/>
      <c r="KOA4" s="2"/>
      <c r="KOB4" s="2"/>
      <c r="KOC4" s="2"/>
      <c r="KOD4" s="2"/>
      <c r="KOE4" s="2"/>
      <c r="KOF4" s="2"/>
      <c r="KOG4" s="2"/>
      <c r="KOH4" s="2"/>
      <c r="KOI4" s="2"/>
      <c r="KOJ4" s="2"/>
      <c r="KOK4" s="2"/>
      <c r="KOL4" s="2"/>
      <c r="KOM4" s="2"/>
      <c r="KON4" s="2"/>
      <c r="KOO4" s="2"/>
      <c r="KOP4" s="2"/>
      <c r="KOQ4" s="2"/>
      <c r="KOR4" s="2"/>
      <c r="KOS4" s="2"/>
      <c r="KOT4" s="2"/>
      <c r="KOU4" s="2"/>
      <c r="KOV4" s="2"/>
      <c r="KOW4" s="2"/>
      <c r="KOX4" s="2"/>
      <c r="KOY4" s="2"/>
      <c r="KOZ4" s="2"/>
      <c r="KPA4" s="2"/>
      <c r="KPB4" s="2"/>
      <c r="KPC4" s="2"/>
      <c r="KPD4" s="2"/>
      <c r="KPE4" s="2"/>
      <c r="KPF4" s="2"/>
      <c r="KPG4" s="2"/>
      <c r="KPH4" s="2"/>
      <c r="KPI4" s="2"/>
      <c r="KPJ4" s="2"/>
      <c r="KPK4" s="2"/>
      <c r="KPL4" s="2"/>
      <c r="KPM4" s="2"/>
      <c r="KPN4" s="2"/>
      <c r="KPO4" s="2"/>
      <c r="KPP4" s="2"/>
      <c r="KPQ4" s="2"/>
      <c r="KPR4" s="2"/>
      <c r="KPS4" s="2"/>
      <c r="KPT4" s="2"/>
      <c r="KPU4" s="2"/>
      <c r="KPV4" s="2"/>
      <c r="KPW4" s="2"/>
      <c r="KPX4" s="2"/>
      <c r="KPY4" s="2"/>
      <c r="KPZ4" s="2"/>
      <c r="KQA4" s="2"/>
      <c r="KQB4" s="2"/>
      <c r="KQC4" s="2"/>
      <c r="KQD4" s="2"/>
      <c r="KQE4" s="2"/>
      <c r="KQF4" s="2"/>
      <c r="KQG4" s="2"/>
      <c r="KQH4" s="2"/>
      <c r="KQI4" s="2"/>
      <c r="KQJ4" s="2"/>
      <c r="KQK4" s="2"/>
      <c r="KQL4" s="2"/>
      <c r="KQM4" s="2"/>
      <c r="KQN4" s="2"/>
      <c r="KQO4" s="2"/>
      <c r="KQP4" s="2"/>
      <c r="KQQ4" s="2"/>
      <c r="KQR4" s="2"/>
      <c r="KQS4" s="2"/>
      <c r="KQT4" s="2"/>
      <c r="KQU4" s="2"/>
      <c r="KQV4" s="2"/>
      <c r="KQW4" s="2"/>
      <c r="KQX4" s="2"/>
      <c r="KQY4" s="2"/>
      <c r="KQZ4" s="2"/>
      <c r="KRA4" s="2"/>
      <c r="KRB4" s="2"/>
      <c r="KRC4" s="2"/>
      <c r="KRD4" s="2"/>
      <c r="KRE4" s="2"/>
      <c r="KRF4" s="2"/>
      <c r="KRG4" s="2"/>
      <c r="KRH4" s="2"/>
      <c r="KRI4" s="2"/>
      <c r="KRJ4" s="2"/>
      <c r="KRK4" s="2"/>
      <c r="KRL4" s="2"/>
      <c r="KRM4" s="2"/>
      <c r="KRN4" s="2"/>
      <c r="KRO4" s="2"/>
      <c r="KRP4" s="2"/>
      <c r="KRQ4" s="2"/>
      <c r="KRR4" s="2"/>
      <c r="KRS4" s="2"/>
      <c r="KRT4" s="2"/>
      <c r="KRU4" s="2"/>
      <c r="KRV4" s="2"/>
      <c r="KRW4" s="2"/>
      <c r="KRX4" s="2"/>
      <c r="KRY4" s="2"/>
      <c r="KRZ4" s="2"/>
      <c r="KSA4" s="2"/>
      <c r="KSB4" s="2"/>
      <c r="KSC4" s="2"/>
      <c r="KSD4" s="2"/>
      <c r="KSE4" s="2"/>
      <c r="KSF4" s="2"/>
      <c r="KSG4" s="2"/>
      <c r="KSH4" s="2"/>
      <c r="KSI4" s="2"/>
      <c r="KSJ4" s="2"/>
      <c r="KSK4" s="2"/>
      <c r="KSL4" s="2"/>
      <c r="KSM4" s="2"/>
      <c r="KSN4" s="2"/>
      <c r="KSO4" s="2"/>
      <c r="KSP4" s="2"/>
      <c r="KSQ4" s="2"/>
      <c r="KSR4" s="2"/>
      <c r="KSS4" s="2"/>
      <c r="KST4" s="2"/>
      <c r="KSU4" s="2"/>
      <c r="KSV4" s="2"/>
      <c r="KSW4" s="2"/>
      <c r="KSX4" s="2"/>
      <c r="KSY4" s="2"/>
      <c r="KSZ4" s="2"/>
      <c r="KTA4" s="2"/>
      <c r="KTB4" s="2"/>
      <c r="KTC4" s="2"/>
      <c r="KTD4" s="2"/>
      <c r="KTE4" s="2"/>
      <c r="KTF4" s="2"/>
      <c r="KTG4" s="2"/>
      <c r="KTH4" s="2"/>
      <c r="KTI4" s="2"/>
      <c r="KTJ4" s="2"/>
      <c r="KTK4" s="2"/>
      <c r="KTL4" s="2"/>
      <c r="KTM4" s="2"/>
      <c r="KTN4" s="2"/>
      <c r="KTO4" s="2"/>
      <c r="KTP4" s="2"/>
      <c r="KTQ4" s="2"/>
      <c r="KTR4" s="2"/>
      <c r="KTS4" s="2"/>
      <c r="KTT4" s="2"/>
      <c r="KTU4" s="2"/>
      <c r="KTV4" s="2"/>
      <c r="KTW4" s="2"/>
      <c r="KTX4" s="2"/>
      <c r="KTY4" s="2"/>
      <c r="KTZ4" s="2"/>
      <c r="KUA4" s="2"/>
      <c r="KUB4" s="2"/>
      <c r="KUC4" s="2"/>
      <c r="KUD4" s="2"/>
      <c r="KUE4" s="2"/>
      <c r="KUF4" s="2"/>
      <c r="KUG4" s="2"/>
      <c r="KUH4" s="2"/>
      <c r="KUI4" s="2"/>
      <c r="KUJ4" s="2"/>
      <c r="KUK4" s="2"/>
      <c r="KUL4" s="2"/>
      <c r="KUM4" s="2"/>
      <c r="KUN4" s="2"/>
      <c r="KUO4" s="2"/>
      <c r="KUP4" s="2"/>
      <c r="KUQ4" s="2"/>
      <c r="KUR4" s="2"/>
      <c r="KUS4" s="2"/>
      <c r="KUT4" s="2"/>
      <c r="KUU4" s="2"/>
      <c r="KUV4" s="2"/>
      <c r="KUW4" s="2"/>
      <c r="KUX4" s="2"/>
      <c r="KUY4" s="2"/>
      <c r="KUZ4" s="2"/>
      <c r="KVA4" s="2"/>
      <c r="KVB4" s="2"/>
      <c r="KVC4" s="2"/>
      <c r="KVD4" s="2"/>
      <c r="KVE4" s="2"/>
      <c r="KVF4" s="2"/>
      <c r="KVG4" s="2"/>
      <c r="KVH4" s="2"/>
      <c r="KVI4" s="2"/>
      <c r="KVJ4" s="2"/>
      <c r="KVK4" s="2"/>
      <c r="KVL4" s="2"/>
      <c r="KVM4" s="2"/>
      <c r="KVN4" s="2"/>
      <c r="KVO4" s="2"/>
      <c r="KVP4" s="2"/>
      <c r="KVQ4" s="2"/>
      <c r="KVR4" s="2"/>
      <c r="KVS4" s="2"/>
      <c r="KVT4" s="2"/>
      <c r="KVU4" s="2"/>
      <c r="KVV4" s="2"/>
      <c r="KVW4" s="2"/>
      <c r="KVX4" s="2"/>
      <c r="KVY4" s="2"/>
      <c r="KVZ4" s="2"/>
      <c r="KWA4" s="2"/>
      <c r="KWB4" s="2"/>
      <c r="KWC4" s="2"/>
      <c r="KWD4" s="2"/>
      <c r="KWE4" s="2"/>
      <c r="KWF4" s="2"/>
      <c r="KWG4" s="2"/>
      <c r="KWH4" s="2"/>
      <c r="KWI4" s="2"/>
      <c r="KWJ4" s="2"/>
      <c r="KWK4" s="2"/>
      <c r="KWL4" s="2"/>
      <c r="KWM4" s="2"/>
      <c r="KWN4" s="2"/>
      <c r="KWO4" s="2"/>
      <c r="KWP4" s="2"/>
      <c r="KWQ4" s="2"/>
      <c r="KWR4" s="2"/>
      <c r="KWS4" s="2"/>
      <c r="KWT4" s="2"/>
      <c r="KWU4" s="2"/>
      <c r="KWV4" s="2"/>
      <c r="KWW4" s="2"/>
      <c r="KWX4" s="2"/>
      <c r="KWY4" s="2"/>
      <c r="KWZ4" s="2"/>
      <c r="KXA4" s="2"/>
      <c r="KXB4" s="2"/>
      <c r="KXC4" s="2"/>
      <c r="KXD4" s="2"/>
      <c r="KXE4" s="2"/>
      <c r="KXF4" s="2"/>
      <c r="KXG4" s="2"/>
      <c r="KXH4" s="2"/>
      <c r="KXI4" s="2"/>
      <c r="KXJ4" s="2"/>
      <c r="KXK4" s="2"/>
      <c r="KXL4" s="2"/>
      <c r="KXM4" s="2"/>
      <c r="KXN4" s="2"/>
      <c r="KXO4" s="2"/>
      <c r="KXP4" s="2"/>
      <c r="KXQ4" s="2"/>
      <c r="KXR4" s="2"/>
      <c r="KXS4" s="2"/>
      <c r="KXT4" s="2"/>
      <c r="KXU4" s="2"/>
      <c r="KXV4" s="2"/>
      <c r="KXW4" s="2"/>
      <c r="KXX4" s="2"/>
      <c r="KXY4" s="2"/>
      <c r="KXZ4" s="2"/>
      <c r="KYA4" s="2"/>
      <c r="KYB4" s="2"/>
      <c r="KYC4" s="2"/>
      <c r="KYD4" s="2"/>
      <c r="KYE4" s="2"/>
      <c r="KYF4" s="2"/>
      <c r="KYG4" s="2"/>
      <c r="KYH4" s="2"/>
      <c r="KYI4" s="2"/>
      <c r="KYJ4" s="2"/>
      <c r="KYK4" s="2"/>
      <c r="KYL4" s="2"/>
      <c r="KYM4" s="2"/>
      <c r="KYN4" s="2"/>
      <c r="KYO4" s="2"/>
      <c r="KYP4" s="2"/>
      <c r="KYQ4" s="2"/>
      <c r="KYR4" s="2"/>
      <c r="KYS4" s="2"/>
      <c r="KYT4" s="2"/>
      <c r="KYU4" s="2"/>
      <c r="KYV4" s="2"/>
      <c r="KYW4" s="2"/>
      <c r="KYX4" s="2"/>
      <c r="KYY4" s="2"/>
      <c r="KYZ4" s="2"/>
      <c r="KZA4" s="2"/>
      <c r="KZB4" s="2"/>
      <c r="KZC4" s="2"/>
      <c r="KZD4" s="2"/>
      <c r="KZE4" s="2"/>
      <c r="KZF4" s="2"/>
      <c r="KZG4" s="2"/>
      <c r="KZH4" s="2"/>
      <c r="KZI4" s="2"/>
      <c r="KZJ4" s="2"/>
      <c r="KZK4" s="2"/>
      <c r="KZL4" s="2"/>
      <c r="KZM4" s="2"/>
      <c r="KZN4" s="2"/>
      <c r="KZO4" s="2"/>
      <c r="KZP4" s="2"/>
      <c r="KZQ4" s="2"/>
      <c r="KZR4" s="2"/>
      <c r="KZS4" s="2"/>
      <c r="KZT4" s="2"/>
      <c r="KZU4" s="2"/>
      <c r="KZV4" s="2"/>
      <c r="KZW4" s="2"/>
      <c r="KZX4" s="2"/>
      <c r="KZY4" s="2"/>
      <c r="KZZ4" s="2"/>
      <c r="LAA4" s="2"/>
      <c r="LAB4" s="2"/>
      <c r="LAC4" s="2"/>
      <c r="LAD4" s="2"/>
      <c r="LAE4" s="2"/>
      <c r="LAF4" s="2"/>
      <c r="LAG4" s="2"/>
      <c r="LAH4" s="2"/>
      <c r="LAI4" s="2"/>
      <c r="LAJ4" s="2"/>
      <c r="LAK4" s="2"/>
      <c r="LAL4" s="2"/>
      <c r="LAM4" s="2"/>
      <c r="LAN4" s="2"/>
      <c r="LAO4" s="2"/>
      <c r="LAP4" s="2"/>
      <c r="LAQ4" s="2"/>
      <c r="LAR4" s="2"/>
      <c r="LAS4" s="2"/>
      <c r="LAT4" s="2"/>
      <c r="LAU4" s="2"/>
      <c r="LAV4" s="2"/>
      <c r="LAW4" s="2"/>
      <c r="LAX4" s="2"/>
      <c r="LAY4" s="2"/>
      <c r="LAZ4" s="2"/>
      <c r="LBA4" s="2"/>
      <c r="LBB4" s="2"/>
      <c r="LBC4" s="2"/>
      <c r="LBD4" s="2"/>
      <c r="LBE4" s="2"/>
      <c r="LBF4" s="2"/>
      <c r="LBG4" s="2"/>
      <c r="LBH4" s="2"/>
      <c r="LBI4" s="2"/>
      <c r="LBJ4" s="2"/>
      <c r="LBK4" s="2"/>
      <c r="LBL4" s="2"/>
      <c r="LBM4" s="2"/>
      <c r="LBN4" s="2"/>
      <c r="LBO4" s="2"/>
      <c r="LBP4" s="2"/>
      <c r="LBQ4" s="2"/>
      <c r="LBR4" s="2"/>
      <c r="LBS4" s="2"/>
      <c r="LBT4" s="2"/>
      <c r="LBU4" s="2"/>
      <c r="LBV4" s="2"/>
      <c r="LBW4" s="2"/>
      <c r="LBX4" s="2"/>
      <c r="LBY4" s="2"/>
      <c r="LBZ4" s="2"/>
      <c r="LCA4" s="2"/>
      <c r="LCB4" s="2"/>
      <c r="LCC4" s="2"/>
      <c r="LCD4" s="2"/>
      <c r="LCE4" s="2"/>
      <c r="LCF4" s="2"/>
      <c r="LCG4" s="2"/>
      <c r="LCH4" s="2"/>
      <c r="LCI4" s="2"/>
      <c r="LCJ4" s="2"/>
      <c r="LCK4" s="2"/>
      <c r="LCL4" s="2"/>
      <c r="LCM4" s="2"/>
      <c r="LCN4" s="2"/>
      <c r="LCO4" s="2"/>
      <c r="LCP4" s="2"/>
      <c r="LCQ4" s="2"/>
      <c r="LCR4" s="2"/>
      <c r="LCS4" s="2"/>
      <c r="LCT4" s="2"/>
      <c r="LCU4" s="2"/>
      <c r="LCV4" s="2"/>
      <c r="LCW4" s="2"/>
      <c r="LCX4" s="2"/>
      <c r="LCY4" s="2"/>
      <c r="LCZ4" s="2"/>
      <c r="LDA4" s="2"/>
      <c r="LDB4" s="2"/>
      <c r="LDC4" s="2"/>
      <c r="LDD4" s="2"/>
      <c r="LDE4" s="2"/>
      <c r="LDF4" s="2"/>
      <c r="LDG4" s="2"/>
      <c r="LDH4" s="2"/>
      <c r="LDI4" s="2"/>
      <c r="LDJ4" s="2"/>
      <c r="LDK4" s="2"/>
      <c r="LDL4" s="2"/>
      <c r="LDM4" s="2"/>
      <c r="LDN4" s="2"/>
      <c r="LDO4" s="2"/>
      <c r="LDP4" s="2"/>
      <c r="LDQ4" s="2"/>
      <c r="LDR4" s="2"/>
      <c r="LDS4" s="2"/>
      <c r="LDT4" s="2"/>
      <c r="LDU4" s="2"/>
      <c r="LDV4" s="2"/>
      <c r="LDW4" s="2"/>
      <c r="LDX4" s="2"/>
      <c r="LDY4" s="2"/>
      <c r="LDZ4" s="2"/>
      <c r="LEA4" s="2"/>
      <c r="LEB4" s="2"/>
      <c r="LEC4" s="2"/>
      <c r="LED4" s="2"/>
      <c r="LEE4" s="2"/>
      <c r="LEF4" s="2"/>
      <c r="LEG4" s="2"/>
      <c r="LEH4" s="2"/>
      <c r="LEI4" s="2"/>
      <c r="LEJ4" s="2"/>
      <c r="LEK4" s="2"/>
      <c r="LEL4" s="2"/>
      <c r="LEM4" s="2"/>
      <c r="LEN4" s="2"/>
      <c r="LEO4" s="2"/>
      <c r="LEP4" s="2"/>
      <c r="LEQ4" s="2"/>
      <c r="LER4" s="2"/>
      <c r="LES4" s="2"/>
      <c r="LET4" s="2"/>
      <c r="LEU4" s="2"/>
      <c r="LEV4" s="2"/>
      <c r="LEW4" s="2"/>
      <c r="LEX4" s="2"/>
      <c r="LEY4" s="2"/>
      <c r="LEZ4" s="2"/>
      <c r="LFA4" s="2"/>
      <c r="LFB4" s="2"/>
      <c r="LFC4" s="2"/>
      <c r="LFD4" s="2"/>
      <c r="LFE4" s="2"/>
      <c r="LFF4" s="2"/>
      <c r="LFG4" s="2"/>
      <c r="LFH4" s="2"/>
      <c r="LFI4" s="2"/>
      <c r="LFJ4" s="2"/>
      <c r="LFK4" s="2"/>
      <c r="LFL4" s="2"/>
      <c r="LFM4" s="2"/>
      <c r="LFN4" s="2"/>
      <c r="LFO4" s="2"/>
      <c r="LFP4" s="2"/>
      <c r="LFQ4" s="2"/>
      <c r="LFR4" s="2"/>
      <c r="LFS4" s="2"/>
      <c r="LFT4" s="2"/>
      <c r="LFU4" s="2"/>
      <c r="LFV4" s="2"/>
      <c r="LFW4" s="2"/>
      <c r="LFX4" s="2"/>
      <c r="LFY4" s="2"/>
      <c r="LFZ4" s="2"/>
      <c r="LGA4" s="2"/>
      <c r="LGB4" s="2"/>
      <c r="LGC4" s="2"/>
      <c r="LGD4" s="2"/>
      <c r="LGE4" s="2"/>
      <c r="LGF4" s="2"/>
      <c r="LGG4" s="2"/>
      <c r="LGH4" s="2"/>
      <c r="LGI4" s="2"/>
      <c r="LGJ4" s="2"/>
      <c r="LGK4" s="2"/>
      <c r="LGL4" s="2"/>
      <c r="LGM4" s="2"/>
      <c r="LGN4" s="2"/>
      <c r="LGO4" s="2"/>
      <c r="LGP4" s="2"/>
      <c r="LGQ4" s="2"/>
      <c r="LGR4" s="2"/>
      <c r="LGS4" s="2"/>
      <c r="LGT4" s="2"/>
      <c r="LGU4" s="2"/>
      <c r="LGV4" s="2"/>
      <c r="LGW4" s="2"/>
      <c r="LGX4" s="2"/>
      <c r="LGY4" s="2"/>
      <c r="LGZ4" s="2"/>
      <c r="LHA4" s="2"/>
      <c r="LHB4" s="2"/>
      <c r="LHC4" s="2"/>
      <c r="LHD4" s="2"/>
      <c r="LHE4" s="2"/>
      <c r="LHF4" s="2"/>
      <c r="LHG4" s="2"/>
      <c r="LHH4" s="2"/>
      <c r="LHI4" s="2"/>
      <c r="LHJ4" s="2"/>
      <c r="LHK4" s="2"/>
      <c r="LHL4" s="2"/>
      <c r="LHM4" s="2"/>
      <c r="LHN4" s="2"/>
      <c r="LHO4" s="2"/>
      <c r="LHP4" s="2"/>
      <c r="LHQ4" s="2"/>
      <c r="LHR4" s="2"/>
      <c r="LHS4" s="2"/>
      <c r="LHT4" s="2"/>
      <c r="LHU4" s="2"/>
      <c r="LHV4" s="2"/>
      <c r="LHW4" s="2"/>
      <c r="LHX4" s="2"/>
      <c r="LHY4" s="2"/>
      <c r="LHZ4" s="2"/>
      <c r="LIA4" s="2"/>
      <c r="LIB4" s="2"/>
      <c r="LIC4" s="2"/>
      <c r="LID4" s="2"/>
      <c r="LIE4" s="2"/>
      <c r="LIF4" s="2"/>
      <c r="LIG4" s="2"/>
      <c r="LIH4" s="2"/>
      <c r="LII4" s="2"/>
      <c r="LIJ4" s="2"/>
      <c r="LIK4" s="2"/>
      <c r="LIL4" s="2"/>
      <c r="LIM4" s="2"/>
      <c r="LIN4" s="2"/>
      <c r="LIO4" s="2"/>
      <c r="LIP4" s="2"/>
      <c r="LIQ4" s="2"/>
      <c r="LIR4" s="2"/>
      <c r="LIS4" s="2"/>
      <c r="LIT4" s="2"/>
      <c r="LIU4" s="2"/>
      <c r="LIV4" s="2"/>
      <c r="LIW4" s="2"/>
      <c r="LIX4" s="2"/>
      <c r="LIY4" s="2"/>
      <c r="LIZ4" s="2"/>
      <c r="LJA4" s="2"/>
      <c r="LJB4" s="2"/>
      <c r="LJC4" s="2"/>
      <c r="LJD4" s="2"/>
      <c r="LJE4" s="2"/>
      <c r="LJF4" s="2"/>
      <c r="LJG4" s="2"/>
      <c r="LJH4" s="2"/>
      <c r="LJI4" s="2"/>
      <c r="LJJ4" s="2"/>
      <c r="LJK4" s="2"/>
      <c r="LJL4" s="2"/>
      <c r="LJM4" s="2"/>
      <c r="LJN4" s="2"/>
      <c r="LJO4" s="2"/>
      <c r="LJP4" s="2"/>
      <c r="LJQ4" s="2"/>
      <c r="LJR4" s="2"/>
      <c r="LJS4" s="2"/>
      <c r="LJT4" s="2"/>
      <c r="LJU4" s="2"/>
      <c r="LJV4" s="2"/>
      <c r="LJW4" s="2"/>
      <c r="LJX4" s="2"/>
      <c r="LJY4" s="2"/>
      <c r="LJZ4" s="2"/>
      <c r="LKA4" s="2"/>
      <c r="LKB4" s="2"/>
      <c r="LKC4" s="2"/>
      <c r="LKD4" s="2"/>
      <c r="LKE4" s="2"/>
      <c r="LKF4" s="2"/>
      <c r="LKG4" s="2"/>
      <c r="LKH4" s="2"/>
      <c r="LKI4" s="2"/>
      <c r="LKJ4" s="2"/>
      <c r="LKK4" s="2"/>
      <c r="LKL4" s="2"/>
      <c r="LKM4" s="2"/>
      <c r="LKN4" s="2"/>
      <c r="LKO4" s="2"/>
      <c r="LKP4" s="2"/>
      <c r="LKQ4" s="2"/>
      <c r="LKR4" s="2"/>
      <c r="LKS4" s="2"/>
      <c r="LKT4" s="2"/>
      <c r="LKU4" s="2"/>
      <c r="LKV4" s="2"/>
      <c r="LKW4" s="2"/>
      <c r="LKX4" s="2"/>
      <c r="LKY4" s="2"/>
      <c r="LKZ4" s="2"/>
      <c r="LLA4" s="2"/>
      <c r="LLB4" s="2"/>
      <c r="LLC4" s="2"/>
      <c r="LLD4" s="2"/>
      <c r="LLE4" s="2"/>
      <c r="LLF4" s="2"/>
      <c r="LLG4" s="2"/>
      <c r="LLH4" s="2"/>
      <c r="LLI4" s="2"/>
      <c r="LLJ4" s="2"/>
      <c r="LLK4" s="2"/>
      <c r="LLL4" s="2"/>
      <c r="LLM4" s="2"/>
      <c r="LLN4" s="2"/>
      <c r="LLO4" s="2"/>
      <c r="LLP4" s="2"/>
      <c r="LLQ4" s="2"/>
      <c r="LLR4" s="2"/>
      <c r="LLS4" s="2"/>
      <c r="LLT4" s="2"/>
      <c r="LLU4" s="2"/>
      <c r="LLV4" s="2"/>
      <c r="LLW4" s="2"/>
      <c r="LLX4" s="2"/>
      <c r="LLY4" s="2"/>
      <c r="LLZ4" s="2"/>
      <c r="LMA4" s="2"/>
      <c r="LMB4" s="2"/>
      <c r="LMC4" s="2"/>
      <c r="LMD4" s="2"/>
      <c r="LME4" s="2"/>
      <c r="LMF4" s="2"/>
      <c r="LMG4" s="2"/>
      <c r="LMH4" s="2"/>
      <c r="LMI4" s="2"/>
      <c r="LMJ4" s="2"/>
      <c r="LMK4" s="2"/>
      <c r="LML4" s="2"/>
      <c r="LMM4" s="2"/>
      <c r="LMN4" s="2"/>
      <c r="LMO4" s="2"/>
      <c r="LMP4" s="2"/>
      <c r="LMQ4" s="2"/>
      <c r="LMR4" s="2"/>
      <c r="LMS4" s="2"/>
      <c r="LMT4" s="2"/>
      <c r="LMU4" s="2"/>
      <c r="LMV4" s="2"/>
      <c r="LMW4" s="2"/>
      <c r="LMX4" s="2"/>
      <c r="LMY4" s="2"/>
      <c r="LMZ4" s="2"/>
      <c r="LNA4" s="2"/>
      <c r="LNB4" s="2"/>
      <c r="LNC4" s="2"/>
      <c r="LND4" s="2"/>
      <c r="LNE4" s="2"/>
      <c r="LNF4" s="2"/>
      <c r="LNG4" s="2"/>
      <c r="LNH4" s="2"/>
      <c r="LNI4" s="2"/>
      <c r="LNJ4" s="2"/>
      <c r="LNK4" s="2"/>
      <c r="LNL4" s="2"/>
      <c r="LNM4" s="2"/>
      <c r="LNN4" s="2"/>
      <c r="LNO4" s="2"/>
      <c r="LNP4" s="2"/>
      <c r="LNQ4" s="2"/>
      <c r="LNR4" s="2"/>
      <c r="LNS4" s="2"/>
      <c r="LNT4" s="2"/>
      <c r="LNU4" s="2"/>
      <c r="LNV4" s="2"/>
      <c r="LNW4" s="2"/>
      <c r="LNX4" s="2"/>
      <c r="LNY4" s="2"/>
      <c r="LNZ4" s="2"/>
      <c r="LOA4" s="2"/>
      <c r="LOB4" s="2"/>
      <c r="LOC4" s="2"/>
      <c r="LOD4" s="2"/>
      <c r="LOE4" s="2"/>
      <c r="LOF4" s="2"/>
      <c r="LOG4" s="2"/>
      <c r="LOH4" s="2"/>
      <c r="LOI4" s="2"/>
      <c r="LOJ4" s="2"/>
      <c r="LOK4" s="2"/>
      <c r="LOL4" s="2"/>
      <c r="LOM4" s="2"/>
      <c r="LON4" s="2"/>
      <c r="LOO4" s="2"/>
      <c r="LOP4" s="2"/>
      <c r="LOQ4" s="2"/>
      <c r="LOR4" s="2"/>
      <c r="LOS4" s="2"/>
      <c r="LOT4" s="2"/>
      <c r="LOU4" s="2"/>
      <c r="LOV4" s="2"/>
      <c r="LOW4" s="2"/>
      <c r="LOX4" s="2"/>
      <c r="LOY4" s="2"/>
      <c r="LOZ4" s="2"/>
      <c r="LPA4" s="2"/>
      <c r="LPB4" s="2"/>
      <c r="LPC4" s="2"/>
      <c r="LPD4" s="2"/>
      <c r="LPE4" s="2"/>
      <c r="LPF4" s="2"/>
      <c r="LPG4" s="2"/>
      <c r="LPH4" s="2"/>
      <c r="LPI4" s="2"/>
      <c r="LPJ4" s="2"/>
      <c r="LPK4" s="2"/>
      <c r="LPL4" s="2"/>
      <c r="LPM4" s="2"/>
      <c r="LPN4" s="2"/>
      <c r="LPO4" s="2"/>
      <c r="LPP4" s="2"/>
      <c r="LPQ4" s="2"/>
      <c r="LPR4" s="2"/>
      <c r="LPS4" s="2"/>
      <c r="LPT4" s="2"/>
      <c r="LPU4" s="2"/>
      <c r="LPV4" s="2"/>
      <c r="LPW4" s="2"/>
      <c r="LPX4" s="2"/>
      <c r="LPY4" s="2"/>
      <c r="LPZ4" s="2"/>
      <c r="LQA4" s="2"/>
      <c r="LQB4" s="2"/>
      <c r="LQC4" s="2"/>
      <c r="LQD4" s="2"/>
      <c r="LQE4" s="2"/>
      <c r="LQF4" s="2"/>
      <c r="LQG4" s="2"/>
      <c r="LQH4" s="2"/>
      <c r="LQI4" s="2"/>
      <c r="LQJ4" s="2"/>
      <c r="LQK4" s="2"/>
      <c r="LQL4" s="2"/>
      <c r="LQM4" s="2"/>
      <c r="LQN4" s="2"/>
      <c r="LQO4" s="2"/>
      <c r="LQP4" s="2"/>
      <c r="LQQ4" s="2"/>
      <c r="LQR4" s="2"/>
      <c r="LQS4" s="2"/>
      <c r="LQT4" s="2"/>
      <c r="LQU4" s="2"/>
      <c r="LQV4" s="2"/>
      <c r="LQW4" s="2"/>
      <c r="LQX4" s="2"/>
      <c r="LQY4" s="2"/>
      <c r="LQZ4" s="2"/>
      <c r="LRA4" s="2"/>
      <c r="LRB4" s="2"/>
      <c r="LRC4" s="2"/>
      <c r="LRD4" s="2"/>
      <c r="LRE4" s="2"/>
      <c r="LRF4" s="2"/>
      <c r="LRG4" s="2"/>
      <c r="LRH4" s="2"/>
      <c r="LRI4" s="2"/>
      <c r="LRJ4" s="2"/>
      <c r="LRK4" s="2"/>
      <c r="LRL4" s="2"/>
      <c r="LRM4" s="2"/>
      <c r="LRN4" s="2"/>
      <c r="LRO4" s="2"/>
      <c r="LRP4" s="2"/>
      <c r="LRQ4" s="2"/>
      <c r="LRR4" s="2"/>
      <c r="LRS4" s="2"/>
      <c r="LRT4" s="2"/>
      <c r="LRU4" s="2"/>
      <c r="LRV4" s="2"/>
      <c r="LRW4" s="2"/>
      <c r="LRX4" s="2"/>
      <c r="LRY4" s="2"/>
      <c r="LRZ4" s="2"/>
      <c r="LSA4" s="2"/>
      <c r="LSB4" s="2"/>
      <c r="LSC4" s="2"/>
      <c r="LSD4" s="2"/>
      <c r="LSE4" s="2"/>
      <c r="LSF4" s="2"/>
      <c r="LSG4" s="2"/>
      <c r="LSH4" s="2"/>
      <c r="LSI4" s="2"/>
      <c r="LSJ4" s="2"/>
      <c r="LSK4" s="2"/>
      <c r="LSL4" s="2"/>
      <c r="LSM4" s="2"/>
      <c r="LSN4" s="2"/>
      <c r="LSO4" s="2"/>
      <c r="LSP4" s="2"/>
      <c r="LSQ4" s="2"/>
      <c r="LSR4" s="2"/>
      <c r="LSS4" s="2"/>
      <c r="LST4" s="2"/>
      <c r="LSU4" s="2"/>
      <c r="LSV4" s="2"/>
      <c r="LSW4" s="2"/>
      <c r="LSX4" s="2"/>
      <c r="LSY4" s="2"/>
      <c r="LSZ4" s="2"/>
      <c r="LTA4" s="2"/>
      <c r="LTB4" s="2"/>
      <c r="LTC4" s="2"/>
      <c r="LTD4" s="2"/>
      <c r="LTE4" s="2"/>
      <c r="LTF4" s="2"/>
      <c r="LTG4" s="2"/>
      <c r="LTH4" s="2"/>
      <c r="LTI4" s="2"/>
      <c r="LTJ4" s="2"/>
      <c r="LTK4" s="2"/>
      <c r="LTL4" s="2"/>
      <c r="LTM4" s="2"/>
      <c r="LTN4" s="2"/>
      <c r="LTO4" s="2"/>
      <c r="LTP4" s="2"/>
      <c r="LTQ4" s="2"/>
      <c r="LTR4" s="2"/>
      <c r="LTS4" s="2"/>
      <c r="LTT4" s="2"/>
      <c r="LTU4" s="2"/>
      <c r="LTV4" s="2"/>
      <c r="LTW4" s="2"/>
      <c r="LTX4" s="2"/>
      <c r="LTY4" s="2"/>
      <c r="LTZ4" s="2"/>
      <c r="LUA4" s="2"/>
      <c r="LUB4" s="2"/>
      <c r="LUC4" s="2"/>
      <c r="LUD4" s="2"/>
      <c r="LUE4" s="2"/>
      <c r="LUF4" s="2"/>
      <c r="LUG4" s="2"/>
      <c r="LUH4" s="2"/>
      <c r="LUI4" s="2"/>
      <c r="LUJ4" s="2"/>
      <c r="LUK4" s="2"/>
      <c r="LUL4" s="2"/>
      <c r="LUM4" s="2"/>
      <c r="LUN4" s="2"/>
      <c r="LUO4" s="2"/>
      <c r="LUP4" s="2"/>
      <c r="LUQ4" s="2"/>
      <c r="LUR4" s="2"/>
      <c r="LUS4" s="2"/>
      <c r="LUT4" s="2"/>
      <c r="LUU4" s="2"/>
      <c r="LUV4" s="2"/>
      <c r="LUW4" s="2"/>
      <c r="LUX4" s="2"/>
      <c r="LUY4" s="2"/>
      <c r="LUZ4" s="2"/>
      <c r="LVA4" s="2"/>
      <c r="LVB4" s="2"/>
      <c r="LVC4" s="2"/>
      <c r="LVD4" s="2"/>
      <c r="LVE4" s="2"/>
      <c r="LVF4" s="2"/>
      <c r="LVG4" s="2"/>
      <c r="LVH4" s="2"/>
      <c r="LVI4" s="2"/>
      <c r="LVJ4" s="2"/>
      <c r="LVK4" s="2"/>
      <c r="LVL4" s="2"/>
      <c r="LVM4" s="2"/>
      <c r="LVN4" s="2"/>
      <c r="LVO4" s="2"/>
      <c r="LVP4" s="2"/>
      <c r="LVQ4" s="2"/>
      <c r="LVR4" s="2"/>
      <c r="LVS4" s="2"/>
      <c r="LVT4" s="2"/>
      <c r="LVU4" s="2"/>
      <c r="LVV4" s="2"/>
      <c r="LVW4" s="2"/>
      <c r="LVX4" s="2"/>
      <c r="LVY4" s="2"/>
      <c r="LVZ4" s="2"/>
      <c r="LWA4" s="2"/>
      <c r="LWB4" s="2"/>
      <c r="LWC4" s="2"/>
      <c r="LWD4" s="2"/>
      <c r="LWE4" s="2"/>
      <c r="LWF4" s="2"/>
      <c r="LWG4" s="2"/>
      <c r="LWH4" s="2"/>
      <c r="LWI4" s="2"/>
      <c r="LWJ4" s="2"/>
      <c r="LWK4" s="2"/>
      <c r="LWL4" s="2"/>
      <c r="LWM4" s="2"/>
      <c r="LWN4" s="2"/>
      <c r="LWO4" s="2"/>
      <c r="LWP4" s="2"/>
      <c r="LWQ4" s="2"/>
      <c r="LWR4" s="2"/>
      <c r="LWS4" s="2"/>
      <c r="LWT4" s="2"/>
      <c r="LWU4" s="2"/>
      <c r="LWV4" s="2"/>
      <c r="LWW4" s="2"/>
      <c r="LWX4" s="2"/>
      <c r="LWY4" s="2"/>
      <c r="LWZ4" s="2"/>
      <c r="LXA4" s="2"/>
      <c r="LXB4" s="2"/>
      <c r="LXC4" s="2"/>
      <c r="LXD4" s="2"/>
      <c r="LXE4" s="2"/>
      <c r="LXF4" s="2"/>
      <c r="LXG4" s="2"/>
      <c r="LXH4" s="2"/>
      <c r="LXI4" s="2"/>
      <c r="LXJ4" s="2"/>
      <c r="LXK4" s="2"/>
      <c r="LXL4" s="2"/>
      <c r="LXM4" s="2"/>
      <c r="LXN4" s="2"/>
      <c r="LXO4" s="2"/>
      <c r="LXP4" s="2"/>
      <c r="LXQ4" s="2"/>
      <c r="LXR4" s="2"/>
      <c r="LXS4" s="2"/>
      <c r="LXT4" s="2"/>
      <c r="LXU4" s="2"/>
      <c r="LXV4" s="2"/>
      <c r="LXW4" s="2"/>
      <c r="LXX4" s="2"/>
      <c r="LXY4" s="2"/>
      <c r="LXZ4" s="2"/>
      <c r="LYA4" s="2"/>
      <c r="LYB4" s="2"/>
      <c r="LYC4" s="2"/>
      <c r="LYD4" s="2"/>
      <c r="LYE4" s="2"/>
      <c r="LYF4" s="2"/>
      <c r="LYG4" s="2"/>
      <c r="LYH4" s="2"/>
      <c r="LYI4" s="2"/>
      <c r="LYJ4" s="2"/>
      <c r="LYK4" s="2"/>
      <c r="LYL4" s="2"/>
      <c r="LYM4" s="2"/>
      <c r="LYN4" s="2"/>
      <c r="LYO4" s="2"/>
      <c r="LYP4" s="2"/>
      <c r="LYQ4" s="2"/>
      <c r="LYR4" s="2"/>
      <c r="LYS4" s="2"/>
      <c r="LYT4" s="2"/>
      <c r="LYU4" s="2"/>
      <c r="LYV4" s="2"/>
      <c r="LYW4" s="2"/>
      <c r="LYX4" s="2"/>
      <c r="LYY4" s="2"/>
      <c r="LYZ4" s="2"/>
      <c r="LZA4" s="2"/>
      <c r="LZB4" s="2"/>
      <c r="LZC4" s="2"/>
      <c r="LZD4" s="2"/>
      <c r="LZE4" s="2"/>
      <c r="LZF4" s="2"/>
      <c r="LZG4" s="2"/>
      <c r="LZH4" s="2"/>
      <c r="LZI4" s="2"/>
      <c r="LZJ4" s="2"/>
      <c r="LZK4" s="2"/>
      <c r="LZL4" s="2"/>
      <c r="LZM4" s="2"/>
      <c r="LZN4" s="2"/>
      <c r="LZO4" s="2"/>
      <c r="LZP4" s="2"/>
      <c r="LZQ4" s="2"/>
      <c r="LZR4" s="2"/>
      <c r="LZS4" s="2"/>
      <c r="LZT4" s="2"/>
      <c r="LZU4" s="2"/>
      <c r="LZV4" s="2"/>
      <c r="LZW4" s="2"/>
      <c r="LZX4" s="2"/>
      <c r="LZY4" s="2"/>
      <c r="LZZ4" s="2"/>
      <c r="MAA4" s="2"/>
      <c r="MAB4" s="2"/>
      <c r="MAC4" s="2"/>
      <c r="MAD4" s="2"/>
      <c r="MAE4" s="2"/>
      <c r="MAF4" s="2"/>
      <c r="MAG4" s="2"/>
      <c r="MAH4" s="2"/>
      <c r="MAI4" s="2"/>
      <c r="MAJ4" s="2"/>
      <c r="MAK4" s="2"/>
      <c r="MAL4" s="2"/>
      <c r="MAM4" s="2"/>
      <c r="MAN4" s="2"/>
      <c r="MAO4" s="2"/>
      <c r="MAP4" s="2"/>
      <c r="MAQ4" s="2"/>
      <c r="MAR4" s="2"/>
      <c r="MAS4" s="2"/>
      <c r="MAT4" s="2"/>
      <c r="MAU4" s="2"/>
      <c r="MAV4" s="2"/>
      <c r="MAW4" s="2"/>
      <c r="MAX4" s="2"/>
      <c r="MAY4" s="2"/>
      <c r="MAZ4" s="2"/>
      <c r="MBA4" s="2"/>
      <c r="MBB4" s="2"/>
      <c r="MBC4" s="2"/>
      <c r="MBD4" s="2"/>
      <c r="MBE4" s="2"/>
      <c r="MBF4" s="2"/>
      <c r="MBG4" s="2"/>
      <c r="MBH4" s="2"/>
      <c r="MBI4" s="2"/>
      <c r="MBJ4" s="2"/>
      <c r="MBK4" s="2"/>
      <c r="MBL4" s="2"/>
      <c r="MBM4" s="2"/>
      <c r="MBN4" s="2"/>
      <c r="MBO4" s="2"/>
      <c r="MBP4" s="2"/>
      <c r="MBQ4" s="2"/>
      <c r="MBR4" s="2"/>
      <c r="MBS4" s="2"/>
      <c r="MBT4" s="2"/>
      <c r="MBU4" s="2"/>
      <c r="MBV4" s="2"/>
      <c r="MBW4" s="2"/>
      <c r="MBX4" s="2"/>
      <c r="MBY4" s="2"/>
      <c r="MBZ4" s="2"/>
      <c r="MCA4" s="2"/>
      <c r="MCB4" s="2"/>
      <c r="MCC4" s="2"/>
      <c r="MCD4" s="2"/>
      <c r="MCE4" s="2"/>
      <c r="MCF4" s="2"/>
      <c r="MCG4" s="2"/>
      <c r="MCH4" s="2"/>
      <c r="MCI4" s="2"/>
      <c r="MCJ4" s="2"/>
      <c r="MCK4" s="2"/>
      <c r="MCL4" s="2"/>
      <c r="MCM4" s="2"/>
      <c r="MCN4" s="2"/>
      <c r="MCO4" s="2"/>
      <c r="MCP4" s="2"/>
      <c r="MCQ4" s="2"/>
      <c r="MCR4" s="2"/>
      <c r="MCS4" s="2"/>
      <c r="MCT4" s="2"/>
      <c r="MCU4" s="2"/>
      <c r="MCV4" s="2"/>
      <c r="MCW4" s="2"/>
      <c r="MCX4" s="2"/>
      <c r="MCY4" s="2"/>
      <c r="MCZ4" s="2"/>
      <c r="MDA4" s="2"/>
      <c r="MDB4" s="2"/>
      <c r="MDC4" s="2"/>
      <c r="MDD4" s="2"/>
      <c r="MDE4" s="2"/>
      <c r="MDF4" s="2"/>
      <c r="MDG4" s="2"/>
      <c r="MDH4" s="2"/>
      <c r="MDI4" s="2"/>
      <c r="MDJ4" s="2"/>
      <c r="MDK4" s="2"/>
      <c r="MDL4" s="2"/>
      <c r="MDM4" s="2"/>
      <c r="MDN4" s="2"/>
      <c r="MDO4" s="2"/>
      <c r="MDP4" s="2"/>
      <c r="MDQ4" s="2"/>
      <c r="MDR4" s="2"/>
      <c r="MDS4" s="2"/>
      <c r="MDT4" s="2"/>
      <c r="MDU4" s="2"/>
      <c r="MDV4" s="2"/>
      <c r="MDW4" s="2"/>
      <c r="MDX4" s="2"/>
      <c r="MDY4" s="2"/>
      <c r="MDZ4" s="2"/>
      <c r="MEA4" s="2"/>
      <c r="MEB4" s="2"/>
      <c r="MEC4" s="2"/>
      <c r="MED4" s="2"/>
      <c r="MEE4" s="2"/>
      <c r="MEF4" s="2"/>
      <c r="MEG4" s="2"/>
      <c r="MEH4" s="2"/>
      <c r="MEI4" s="2"/>
      <c r="MEJ4" s="2"/>
      <c r="MEK4" s="2"/>
      <c r="MEL4" s="2"/>
      <c r="MEM4" s="2"/>
      <c r="MEN4" s="2"/>
      <c r="MEO4" s="2"/>
      <c r="MEP4" s="2"/>
      <c r="MEQ4" s="2"/>
      <c r="MER4" s="2"/>
      <c r="MES4" s="2"/>
      <c r="MET4" s="2"/>
      <c r="MEU4" s="2"/>
      <c r="MEV4" s="2"/>
      <c r="MEW4" s="2"/>
      <c r="MEX4" s="2"/>
      <c r="MEY4" s="2"/>
      <c r="MEZ4" s="2"/>
      <c r="MFA4" s="2"/>
      <c r="MFB4" s="2"/>
      <c r="MFC4" s="2"/>
      <c r="MFD4" s="2"/>
      <c r="MFE4" s="2"/>
      <c r="MFF4" s="2"/>
      <c r="MFG4" s="2"/>
      <c r="MFH4" s="2"/>
      <c r="MFI4" s="2"/>
      <c r="MFJ4" s="2"/>
      <c r="MFK4" s="2"/>
      <c r="MFL4" s="2"/>
      <c r="MFM4" s="2"/>
      <c r="MFN4" s="2"/>
      <c r="MFO4" s="2"/>
      <c r="MFP4" s="2"/>
      <c r="MFQ4" s="2"/>
      <c r="MFR4" s="2"/>
      <c r="MFS4" s="2"/>
      <c r="MFT4" s="2"/>
      <c r="MFU4" s="2"/>
      <c r="MFV4" s="2"/>
      <c r="MFW4" s="2"/>
      <c r="MFX4" s="2"/>
      <c r="MFY4" s="2"/>
      <c r="MFZ4" s="2"/>
      <c r="MGA4" s="2"/>
      <c r="MGB4" s="2"/>
      <c r="MGC4" s="2"/>
      <c r="MGD4" s="2"/>
      <c r="MGE4" s="2"/>
      <c r="MGF4" s="2"/>
      <c r="MGG4" s="2"/>
      <c r="MGH4" s="2"/>
      <c r="MGI4" s="2"/>
      <c r="MGJ4" s="2"/>
      <c r="MGK4" s="2"/>
      <c r="MGL4" s="2"/>
      <c r="MGM4" s="2"/>
      <c r="MGN4" s="2"/>
      <c r="MGO4" s="2"/>
      <c r="MGP4" s="2"/>
      <c r="MGQ4" s="2"/>
      <c r="MGR4" s="2"/>
      <c r="MGS4" s="2"/>
      <c r="MGT4" s="2"/>
      <c r="MGU4" s="2"/>
      <c r="MGV4" s="2"/>
      <c r="MGW4" s="2"/>
      <c r="MGX4" s="2"/>
      <c r="MGY4" s="2"/>
      <c r="MGZ4" s="2"/>
      <c r="MHA4" s="2"/>
      <c r="MHB4" s="2"/>
      <c r="MHC4" s="2"/>
      <c r="MHD4" s="2"/>
      <c r="MHE4" s="2"/>
      <c r="MHF4" s="2"/>
      <c r="MHG4" s="2"/>
      <c r="MHH4" s="2"/>
      <c r="MHI4" s="2"/>
      <c r="MHJ4" s="2"/>
      <c r="MHK4" s="2"/>
      <c r="MHL4" s="2"/>
      <c r="MHM4" s="2"/>
      <c r="MHN4" s="2"/>
      <c r="MHO4" s="2"/>
      <c r="MHP4" s="2"/>
      <c r="MHQ4" s="2"/>
      <c r="MHR4" s="2"/>
      <c r="MHS4" s="2"/>
      <c r="MHT4" s="2"/>
      <c r="MHU4" s="2"/>
      <c r="MHV4" s="2"/>
      <c r="MHW4" s="2"/>
      <c r="MHX4" s="2"/>
      <c r="MHY4" s="2"/>
      <c r="MHZ4" s="2"/>
      <c r="MIA4" s="2"/>
      <c r="MIB4" s="2"/>
      <c r="MIC4" s="2"/>
      <c r="MID4" s="2"/>
      <c r="MIE4" s="2"/>
      <c r="MIF4" s="2"/>
      <c r="MIG4" s="2"/>
      <c r="MIH4" s="2"/>
      <c r="MII4" s="2"/>
      <c r="MIJ4" s="2"/>
      <c r="MIK4" s="2"/>
      <c r="MIL4" s="2"/>
      <c r="MIM4" s="2"/>
      <c r="MIN4" s="2"/>
      <c r="MIO4" s="2"/>
      <c r="MIP4" s="2"/>
      <c r="MIQ4" s="2"/>
      <c r="MIR4" s="2"/>
      <c r="MIS4" s="2"/>
      <c r="MIT4" s="2"/>
      <c r="MIU4" s="2"/>
      <c r="MIV4" s="2"/>
      <c r="MIW4" s="2"/>
      <c r="MIX4" s="2"/>
      <c r="MIY4" s="2"/>
      <c r="MIZ4" s="2"/>
      <c r="MJA4" s="2"/>
      <c r="MJB4" s="2"/>
      <c r="MJC4" s="2"/>
      <c r="MJD4" s="2"/>
      <c r="MJE4" s="2"/>
      <c r="MJF4" s="2"/>
      <c r="MJG4" s="2"/>
      <c r="MJH4" s="2"/>
      <c r="MJI4" s="2"/>
      <c r="MJJ4" s="2"/>
      <c r="MJK4" s="2"/>
      <c r="MJL4" s="2"/>
      <c r="MJM4" s="2"/>
      <c r="MJN4" s="2"/>
      <c r="MJO4" s="2"/>
      <c r="MJP4" s="2"/>
      <c r="MJQ4" s="2"/>
      <c r="MJR4" s="2"/>
      <c r="MJS4" s="2"/>
      <c r="MJT4" s="2"/>
      <c r="MJU4" s="2"/>
      <c r="MJV4" s="2"/>
      <c r="MJW4" s="2"/>
      <c r="MJX4" s="2"/>
      <c r="MJY4" s="2"/>
      <c r="MJZ4" s="2"/>
      <c r="MKA4" s="2"/>
      <c r="MKB4" s="2"/>
      <c r="MKC4" s="2"/>
      <c r="MKD4" s="2"/>
      <c r="MKE4" s="2"/>
      <c r="MKF4" s="2"/>
      <c r="MKG4" s="2"/>
      <c r="MKH4" s="2"/>
      <c r="MKI4" s="2"/>
      <c r="MKJ4" s="2"/>
      <c r="MKK4" s="2"/>
      <c r="MKL4" s="2"/>
      <c r="MKM4" s="2"/>
      <c r="MKN4" s="2"/>
      <c r="MKO4" s="2"/>
      <c r="MKP4" s="2"/>
      <c r="MKQ4" s="2"/>
      <c r="MKR4" s="2"/>
      <c r="MKS4" s="2"/>
      <c r="MKT4" s="2"/>
      <c r="MKU4" s="2"/>
      <c r="MKV4" s="2"/>
      <c r="MKW4" s="2"/>
      <c r="MKX4" s="2"/>
      <c r="MKY4" s="2"/>
      <c r="MKZ4" s="2"/>
      <c r="MLA4" s="2"/>
      <c r="MLB4" s="2"/>
      <c r="MLC4" s="2"/>
      <c r="MLD4" s="2"/>
      <c r="MLE4" s="2"/>
      <c r="MLF4" s="2"/>
      <c r="MLG4" s="2"/>
      <c r="MLH4" s="2"/>
      <c r="MLI4" s="2"/>
      <c r="MLJ4" s="2"/>
      <c r="MLK4" s="2"/>
      <c r="MLL4" s="2"/>
      <c r="MLM4" s="2"/>
      <c r="MLN4" s="2"/>
      <c r="MLO4" s="2"/>
      <c r="MLP4" s="2"/>
      <c r="MLQ4" s="2"/>
      <c r="MLR4" s="2"/>
      <c r="MLS4" s="2"/>
      <c r="MLT4" s="2"/>
      <c r="MLU4" s="2"/>
      <c r="MLV4" s="2"/>
      <c r="MLW4" s="2"/>
      <c r="MLX4" s="2"/>
      <c r="MLY4" s="2"/>
      <c r="MLZ4" s="2"/>
      <c r="MMA4" s="2"/>
      <c r="MMB4" s="2"/>
      <c r="MMC4" s="2"/>
      <c r="MMD4" s="2"/>
      <c r="MME4" s="2"/>
      <c r="MMF4" s="2"/>
      <c r="MMG4" s="2"/>
      <c r="MMH4" s="2"/>
      <c r="MMI4" s="2"/>
      <c r="MMJ4" s="2"/>
      <c r="MMK4" s="2"/>
      <c r="MML4" s="2"/>
      <c r="MMM4" s="2"/>
      <c r="MMN4" s="2"/>
      <c r="MMO4" s="2"/>
      <c r="MMP4" s="2"/>
      <c r="MMQ4" s="2"/>
      <c r="MMR4" s="2"/>
      <c r="MMS4" s="2"/>
      <c r="MMT4" s="2"/>
      <c r="MMU4" s="2"/>
      <c r="MMV4" s="2"/>
      <c r="MMW4" s="2"/>
      <c r="MMX4" s="2"/>
      <c r="MMY4" s="2"/>
      <c r="MMZ4" s="2"/>
      <c r="MNA4" s="2"/>
      <c r="MNB4" s="2"/>
      <c r="MNC4" s="2"/>
      <c r="MND4" s="2"/>
      <c r="MNE4" s="2"/>
      <c r="MNF4" s="2"/>
      <c r="MNG4" s="2"/>
      <c r="MNH4" s="2"/>
      <c r="MNI4" s="2"/>
      <c r="MNJ4" s="2"/>
      <c r="MNK4" s="2"/>
      <c r="MNL4" s="2"/>
      <c r="MNM4" s="2"/>
      <c r="MNN4" s="2"/>
      <c r="MNO4" s="2"/>
      <c r="MNP4" s="2"/>
      <c r="MNQ4" s="2"/>
      <c r="MNR4" s="2"/>
      <c r="MNS4" s="2"/>
      <c r="MNT4" s="2"/>
      <c r="MNU4" s="2"/>
      <c r="MNV4" s="2"/>
      <c r="MNW4" s="2"/>
      <c r="MNX4" s="2"/>
      <c r="MNY4" s="2"/>
      <c r="MNZ4" s="2"/>
      <c r="MOA4" s="2"/>
      <c r="MOB4" s="2"/>
      <c r="MOC4" s="2"/>
      <c r="MOD4" s="2"/>
      <c r="MOE4" s="2"/>
      <c r="MOF4" s="2"/>
      <c r="MOG4" s="2"/>
      <c r="MOH4" s="2"/>
      <c r="MOI4" s="2"/>
      <c r="MOJ4" s="2"/>
      <c r="MOK4" s="2"/>
      <c r="MOL4" s="2"/>
      <c r="MOM4" s="2"/>
      <c r="MON4" s="2"/>
      <c r="MOO4" s="2"/>
      <c r="MOP4" s="2"/>
      <c r="MOQ4" s="2"/>
      <c r="MOR4" s="2"/>
      <c r="MOS4" s="2"/>
      <c r="MOT4" s="2"/>
      <c r="MOU4" s="2"/>
      <c r="MOV4" s="2"/>
      <c r="MOW4" s="2"/>
      <c r="MOX4" s="2"/>
      <c r="MOY4" s="2"/>
      <c r="MOZ4" s="2"/>
      <c r="MPA4" s="2"/>
      <c r="MPB4" s="2"/>
      <c r="MPC4" s="2"/>
      <c r="MPD4" s="2"/>
      <c r="MPE4" s="2"/>
      <c r="MPF4" s="2"/>
      <c r="MPG4" s="2"/>
      <c r="MPH4" s="2"/>
      <c r="MPI4" s="2"/>
      <c r="MPJ4" s="2"/>
      <c r="MPK4" s="2"/>
      <c r="MPL4" s="2"/>
      <c r="MPM4" s="2"/>
      <c r="MPN4" s="2"/>
      <c r="MPO4" s="2"/>
      <c r="MPP4" s="2"/>
      <c r="MPQ4" s="2"/>
      <c r="MPR4" s="2"/>
      <c r="MPS4" s="2"/>
      <c r="MPT4" s="2"/>
      <c r="MPU4" s="2"/>
      <c r="MPV4" s="2"/>
      <c r="MPW4" s="2"/>
      <c r="MPX4" s="2"/>
      <c r="MPY4" s="2"/>
      <c r="MPZ4" s="2"/>
      <c r="MQA4" s="2"/>
      <c r="MQB4" s="2"/>
      <c r="MQC4" s="2"/>
      <c r="MQD4" s="2"/>
      <c r="MQE4" s="2"/>
      <c r="MQF4" s="2"/>
      <c r="MQG4" s="2"/>
      <c r="MQH4" s="2"/>
      <c r="MQI4" s="2"/>
      <c r="MQJ4" s="2"/>
      <c r="MQK4" s="2"/>
      <c r="MQL4" s="2"/>
      <c r="MQM4" s="2"/>
      <c r="MQN4" s="2"/>
      <c r="MQO4" s="2"/>
      <c r="MQP4" s="2"/>
      <c r="MQQ4" s="2"/>
      <c r="MQR4" s="2"/>
      <c r="MQS4" s="2"/>
      <c r="MQT4" s="2"/>
      <c r="MQU4" s="2"/>
      <c r="MQV4" s="2"/>
      <c r="MQW4" s="2"/>
      <c r="MQX4" s="2"/>
      <c r="MQY4" s="2"/>
      <c r="MQZ4" s="2"/>
      <c r="MRA4" s="2"/>
      <c r="MRB4" s="2"/>
      <c r="MRC4" s="2"/>
      <c r="MRD4" s="2"/>
      <c r="MRE4" s="2"/>
      <c r="MRF4" s="2"/>
      <c r="MRG4" s="2"/>
      <c r="MRH4" s="2"/>
      <c r="MRI4" s="2"/>
      <c r="MRJ4" s="2"/>
      <c r="MRK4" s="2"/>
      <c r="MRL4" s="2"/>
      <c r="MRM4" s="2"/>
      <c r="MRN4" s="2"/>
      <c r="MRO4" s="2"/>
      <c r="MRP4" s="2"/>
      <c r="MRQ4" s="2"/>
      <c r="MRR4" s="2"/>
      <c r="MRS4" s="2"/>
      <c r="MRT4" s="2"/>
      <c r="MRU4" s="2"/>
      <c r="MRV4" s="2"/>
      <c r="MRW4" s="2"/>
      <c r="MRX4" s="2"/>
      <c r="MRY4" s="2"/>
      <c r="MRZ4" s="2"/>
      <c r="MSA4" s="2"/>
      <c r="MSB4" s="2"/>
      <c r="MSC4" s="2"/>
      <c r="MSD4" s="2"/>
      <c r="MSE4" s="2"/>
      <c r="MSF4" s="2"/>
      <c r="MSG4" s="2"/>
      <c r="MSH4" s="2"/>
      <c r="MSI4" s="2"/>
      <c r="MSJ4" s="2"/>
      <c r="MSK4" s="2"/>
      <c r="MSL4" s="2"/>
      <c r="MSM4" s="2"/>
      <c r="MSN4" s="2"/>
      <c r="MSO4" s="2"/>
      <c r="MSP4" s="2"/>
      <c r="MSQ4" s="2"/>
      <c r="MSR4" s="2"/>
      <c r="MSS4" s="2"/>
      <c r="MST4" s="2"/>
      <c r="MSU4" s="2"/>
      <c r="MSV4" s="2"/>
      <c r="MSW4" s="2"/>
      <c r="MSX4" s="2"/>
      <c r="MSY4" s="2"/>
      <c r="MSZ4" s="2"/>
      <c r="MTA4" s="2"/>
      <c r="MTB4" s="2"/>
      <c r="MTC4" s="2"/>
      <c r="MTD4" s="2"/>
      <c r="MTE4" s="2"/>
      <c r="MTF4" s="2"/>
      <c r="MTG4" s="2"/>
      <c r="MTH4" s="2"/>
      <c r="MTI4" s="2"/>
      <c r="MTJ4" s="2"/>
      <c r="MTK4" s="2"/>
      <c r="MTL4" s="2"/>
      <c r="MTM4" s="2"/>
      <c r="MTN4" s="2"/>
      <c r="MTO4" s="2"/>
      <c r="MTP4" s="2"/>
      <c r="MTQ4" s="2"/>
      <c r="MTR4" s="2"/>
      <c r="MTS4" s="2"/>
      <c r="MTT4" s="2"/>
      <c r="MTU4" s="2"/>
      <c r="MTV4" s="2"/>
      <c r="MTW4" s="2"/>
      <c r="MTX4" s="2"/>
      <c r="MTY4" s="2"/>
      <c r="MTZ4" s="2"/>
      <c r="MUA4" s="2"/>
      <c r="MUB4" s="2"/>
      <c r="MUC4" s="2"/>
      <c r="MUD4" s="2"/>
      <c r="MUE4" s="2"/>
      <c r="MUF4" s="2"/>
      <c r="MUG4" s="2"/>
      <c r="MUH4" s="2"/>
      <c r="MUI4" s="2"/>
      <c r="MUJ4" s="2"/>
      <c r="MUK4" s="2"/>
      <c r="MUL4" s="2"/>
      <c r="MUM4" s="2"/>
      <c r="MUN4" s="2"/>
      <c r="MUO4" s="2"/>
      <c r="MUP4" s="2"/>
      <c r="MUQ4" s="2"/>
      <c r="MUR4" s="2"/>
      <c r="MUS4" s="2"/>
      <c r="MUT4" s="2"/>
      <c r="MUU4" s="2"/>
      <c r="MUV4" s="2"/>
      <c r="MUW4" s="2"/>
      <c r="MUX4" s="2"/>
      <c r="MUY4" s="2"/>
      <c r="MUZ4" s="2"/>
      <c r="MVA4" s="2"/>
      <c r="MVB4" s="2"/>
      <c r="MVC4" s="2"/>
      <c r="MVD4" s="2"/>
      <c r="MVE4" s="2"/>
      <c r="MVF4" s="2"/>
      <c r="MVG4" s="2"/>
      <c r="MVH4" s="2"/>
      <c r="MVI4" s="2"/>
      <c r="MVJ4" s="2"/>
      <c r="MVK4" s="2"/>
      <c r="MVL4" s="2"/>
      <c r="MVM4" s="2"/>
      <c r="MVN4" s="2"/>
      <c r="MVO4" s="2"/>
      <c r="MVP4" s="2"/>
      <c r="MVQ4" s="2"/>
      <c r="MVR4" s="2"/>
      <c r="MVS4" s="2"/>
      <c r="MVT4" s="2"/>
      <c r="MVU4" s="2"/>
      <c r="MVV4" s="2"/>
      <c r="MVW4" s="2"/>
      <c r="MVX4" s="2"/>
      <c r="MVY4" s="2"/>
      <c r="MVZ4" s="2"/>
      <c r="MWA4" s="2"/>
      <c r="MWB4" s="2"/>
      <c r="MWC4" s="2"/>
      <c r="MWD4" s="2"/>
      <c r="MWE4" s="2"/>
      <c r="MWF4" s="2"/>
      <c r="MWG4" s="2"/>
      <c r="MWH4" s="2"/>
      <c r="MWI4" s="2"/>
      <c r="MWJ4" s="2"/>
      <c r="MWK4" s="2"/>
      <c r="MWL4" s="2"/>
      <c r="MWM4" s="2"/>
      <c r="MWN4" s="2"/>
      <c r="MWO4" s="2"/>
      <c r="MWP4" s="2"/>
      <c r="MWQ4" s="2"/>
      <c r="MWR4" s="2"/>
      <c r="MWS4" s="2"/>
      <c r="MWT4" s="2"/>
      <c r="MWU4" s="2"/>
      <c r="MWV4" s="2"/>
      <c r="MWW4" s="2"/>
      <c r="MWX4" s="2"/>
      <c r="MWY4" s="2"/>
      <c r="MWZ4" s="2"/>
      <c r="MXA4" s="2"/>
      <c r="MXB4" s="2"/>
      <c r="MXC4" s="2"/>
      <c r="MXD4" s="2"/>
      <c r="MXE4" s="2"/>
      <c r="MXF4" s="2"/>
      <c r="MXG4" s="2"/>
      <c r="MXH4" s="2"/>
      <c r="MXI4" s="2"/>
      <c r="MXJ4" s="2"/>
      <c r="MXK4" s="2"/>
      <c r="MXL4" s="2"/>
      <c r="MXM4" s="2"/>
      <c r="MXN4" s="2"/>
      <c r="MXO4" s="2"/>
      <c r="MXP4" s="2"/>
      <c r="MXQ4" s="2"/>
      <c r="MXR4" s="2"/>
      <c r="MXS4" s="2"/>
      <c r="MXT4" s="2"/>
      <c r="MXU4" s="2"/>
      <c r="MXV4" s="2"/>
      <c r="MXW4" s="2"/>
      <c r="MXX4" s="2"/>
      <c r="MXY4" s="2"/>
      <c r="MXZ4" s="2"/>
      <c r="MYA4" s="2"/>
      <c r="MYB4" s="2"/>
      <c r="MYC4" s="2"/>
      <c r="MYD4" s="2"/>
      <c r="MYE4" s="2"/>
      <c r="MYF4" s="2"/>
      <c r="MYG4" s="2"/>
      <c r="MYH4" s="2"/>
      <c r="MYI4" s="2"/>
      <c r="MYJ4" s="2"/>
      <c r="MYK4" s="2"/>
      <c r="MYL4" s="2"/>
      <c r="MYM4" s="2"/>
      <c r="MYN4" s="2"/>
      <c r="MYO4" s="2"/>
      <c r="MYP4" s="2"/>
      <c r="MYQ4" s="2"/>
      <c r="MYR4" s="2"/>
      <c r="MYS4" s="2"/>
      <c r="MYT4" s="2"/>
      <c r="MYU4" s="2"/>
      <c r="MYV4" s="2"/>
      <c r="MYW4" s="2"/>
      <c r="MYX4" s="2"/>
      <c r="MYY4" s="2"/>
      <c r="MYZ4" s="2"/>
      <c r="MZA4" s="2"/>
      <c r="MZB4" s="2"/>
      <c r="MZC4" s="2"/>
      <c r="MZD4" s="2"/>
      <c r="MZE4" s="2"/>
      <c r="MZF4" s="2"/>
      <c r="MZG4" s="2"/>
      <c r="MZH4" s="2"/>
      <c r="MZI4" s="2"/>
      <c r="MZJ4" s="2"/>
      <c r="MZK4" s="2"/>
      <c r="MZL4" s="2"/>
      <c r="MZM4" s="2"/>
      <c r="MZN4" s="2"/>
      <c r="MZO4" s="2"/>
      <c r="MZP4" s="2"/>
      <c r="MZQ4" s="2"/>
      <c r="MZR4" s="2"/>
      <c r="MZS4" s="2"/>
      <c r="MZT4" s="2"/>
      <c r="MZU4" s="2"/>
      <c r="MZV4" s="2"/>
      <c r="MZW4" s="2"/>
      <c r="MZX4" s="2"/>
      <c r="MZY4" s="2"/>
      <c r="MZZ4" s="2"/>
      <c r="NAA4" s="2"/>
      <c r="NAB4" s="2"/>
      <c r="NAC4" s="2"/>
      <c r="NAD4" s="2"/>
      <c r="NAE4" s="2"/>
      <c r="NAF4" s="2"/>
      <c r="NAG4" s="2"/>
      <c r="NAH4" s="2"/>
      <c r="NAI4" s="2"/>
      <c r="NAJ4" s="2"/>
      <c r="NAK4" s="2"/>
      <c r="NAL4" s="2"/>
      <c r="NAM4" s="2"/>
      <c r="NAN4" s="2"/>
      <c r="NAO4" s="2"/>
      <c r="NAP4" s="2"/>
      <c r="NAQ4" s="2"/>
      <c r="NAR4" s="2"/>
      <c r="NAS4" s="2"/>
      <c r="NAT4" s="2"/>
      <c r="NAU4" s="2"/>
      <c r="NAV4" s="2"/>
      <c r="NAW4" s="2"/>
      <c r="NAX4" s="2"/>
      <c r="NAY4" s="2"/>
      <c r="NAZ4" s="2"/>
      <c r="NBA4" s="2"/>
      <c r="NBB4" s="2"/>
      <c r="NBC4" s="2"/>
      <c r="NBD4" s="2"/>
      <c r="NBE4" s="2"/>
      <c r="NBF4" s="2"/>
      <c r="NBG4" s="2"/>
      <c r="NBH4" s="2"/>
      <c r="NBI4" s="2"/>
      <c r="NBJ4" s="2"/>
      <c r="NBK4" s="2"/>
      <c r="NBL4" s="2"/>
      <c r="NBM4" s="2"/>
      <c r="NBN4" s="2"/>
      <c r="NBO4" s="2"/>
      <c r="NBP4" s="2"/>
      <c r="NBQ4" s="2"/>
      <c r="NBR4" s="2"/>
      <c r="NBS4" s="2"/>
      <c r="NBT4" s="2"/>
      <c r="NBU4" s="2"/>
      <c r="NBV4" s="2"/>
      <c r="NBW4" s="2"/>
      <c r="NBX4" s="2"/>
      <c r="NBY4" s="2"/>
      <c r="NBZ4" s="2"/>
      <c r="NCA4" s="2"/>
      <c r="NCB4" s="2"/>
      <c r="NCC4" s="2"/>
      <c r="NCD4" s="2"/>
      <c r="NCE4" s="2"/>
      <c r="NCF4" s="2"/>
      <c r="NCG4" s="2"/>
      <c r="NCH4" s="2"/>
      <c r="NCI4" s="2"/>
      <c r="NCJ4" s="2"/>
      <c r="NCK4" s="2"/>
      <c r="NCL4" s="2"/>
      <c r="NCM4" s="2"/>
      <c r="NCN4" s="2"/>
      <c r="NCO4" s="2"/>
      <c r="NCP4" s="2"/>
      <c r="NCQ4" s="2"/>
      <c r="NCR4" s="2"/>
      <c r="NCS4" s="2"/>
      <c r="NCT4" s="2"/>
      <c r="NCU4" s="2"/>
      <c r="NCV4" s="2"/>
      <c r="NCW4" s="2"/>
      <c r="NCX4" s="2"/>
      <c r="NCY4" s="2"/>
      <c r="NCZ4" s="2"/>
      <c r="NDA4" s="2"/>
      <c r="NDB4" s="2"/>
      <c r="NDC4" s="2"/>
      <c r="NDD4" s="2"/>
      <c r="NDE4" s="2"/>
      <c r="NDF4" s="2"/>
      <c r="NDG4" s="2"/>
      <c r="NDH4" s="2"/>
      <c r="NDI4" s="2"/>
      <c r="NDJ4" s="2"/>
      <c r="NDK4" s="2"/>
      <c r="NDL4" s="2"/>
      <c r="NDM4" s="2"/>
      <c r="NDN4" s="2"/>
      <c r="NDO4" s="2"/>
      <c r="NDP4" s="2"/>
      <c r="NDQ4" s="2"/>
      <c r="NDR4" s="2"/>
      <c r="NDS4" s="2"/>
      <c r="NDT4" s="2"/>
      <c r="NDU4" s="2"/>
      <c r="NDV4" s="2"/>
      <c r="NDW4" s="2"/>
      <c r="NDX4" s="2"/>
      <c r="NDY4" s="2"/>
      <c r="NDZ4" s="2"/>
      <c r="NEA4" s="2"/>
      <c r="NEB4" s="2"/>
      <c r="NEC4" s="2"/>
      <c r="NED4" s="2"/>
      <c r="NEE4" s="2"/>
      <c r="NEF4" s="2"/>
      <c r="NEG4" s="2"/>
      <c r="NEH4" s="2"/>
      <c r="NEI4" s="2"/>
      <c r="NEJ4" s="2"/>
      <c r="NEK4" s="2"/>
      <c r="NEL4" s="2"/>
      <c r="NEM4" s="2"/>
      <c r="NEN4" s="2"/>
      <c r="NEO4" s="2"/>
      <c r="NEP4" s="2"/>
      <c r="NEQ4" s="2"/>
      <c r="NER4" s="2"/>
      <c r="NES4" s="2"/>
      <c r="NET4" s="2"/>
      <c r="NEU4" s="2"/>
      <c r="NEV4" s="2"/>
      <c r="NEW4" s="2"/>
      <c r="NEX4" s="2"/>
      <c r="NEY4" s="2"/>
      <c r="NEZ4" s="2"/>
      <c r="NFA4" s="2"/>
      <c r="NFB4" s="2"/>
      <c r="NFC4" s="2"/>
      <c r="NFD4" s="2"/>
      <c r="NFE4" s="2"/>
      <c r="NFF4" s="2"/>
      <c r="NFG4" s="2"/>
      <c r="NFH4" s="2"/>
      <c r="NFI4" s="2"/>
      <c r="NFJ4" s="2"/>
      <c r="NFK4" s="2"/>
      <c r="NFL4" s="2"/>
      <c r="NFM4" s="2"/>
      <c r="NFN4" s="2"/>
      <c r="NFO4" s="2"/>
      <c r="NFP4" s="2"/>
      <c r="NFQ4" s="2"/>
      <c r="NFR4" s="2"/>
      <c r="NFS4" s="2"/>
      <c r="NFT4" s="2"/>
      <c r="NFU4" s="2"/>
      <c r="NFV4" s="2"/>
      <c r="NFW4" s="2"/>
      <c r="NFX4" s="2"/>
      <c r="NFY4" s="2"/>
      <c r="NFZ4" s="2"/>
      <c r="NGA4" s="2"/>
      <c r="NGB4" s="2"/>
      <c r="NGC4" s="2"/>
      <c r="NGD4" s="2"/>
      <c r="NGE4" s="2"/>
      <c r="NGF4" s="2"/>
      <c r="NGG4" s="2"/>
      <c r="NGH4" s="2"/>
      <c r="NGI4" s="2"/>
      <c r="NGJ4" s="2"/>
      <c r="NGK4" s="2"/>
      <c r="NGL4" s="2"/>
      <c r="NGM4" s="2"/>
      <c r="NGN4" s="2"/>
      <c r="NGO4" s="2"/>
      <c r="NGP4" s="2"/>
      <c r="NGQ4" s="2"/>
      <c r="NGR4" s="2"/>
      <c r="NGS4" s="2"/>
      <c r="NGT4" s="2"/>
      <c r="NGU4" s="2"/>
      <c r="NGV4" s="2"/>
      <c r="NGW4" s="2"/>
      <c r="NGX4" s="2"/>
      <c r="NGY4" s="2"/>
      <c r="NGZ4" s="2"/>
      <c r="NHA4" s="2"/>
      <c r="NHB4" s="2"/>
      <c r="NHC4" s="2"/>
      <c r="NHD4" s="2"/>
      <c r="NHE4" s="2"/>
      <c r="NHF4" s="2"/>
      <c r="NHG4" s="2"/>
      <c r="NHH4" s="2"/>
      <c r="NHI4" s="2"/>
      <c r="NHJ4" s="2"/>
      <c r="NHK4" s="2"/>
      <c r="NHL4" s="2"/>
      <c r="NHM4" s="2"/>
      <c r="NHN4" s="2"/>
      <c r="NHO4" s="2"/>
      <c r="NHP4" s="2"/>
      <c r="NHQ4" s="2"/>
      <c r="NHR4" s="2"/>
      <c r="NHS4" s="2"/>
      <c r="NHT4" s="2"/>
      <c r="NHU4" s="2"/>
      <c r="NHV4" s="2"/>
      <c r="NHW4" s="2"/>
      <c r="NHX4" s="2"/>
      <c r="NHY4" s="2"/>
      <c r="NHZ4" s="2"/>
      <c r="NIA4" s="2"/>
      <c r="NIB4" s="2"/>
      <c r="NIC4" s="2"/>
      <c r="NID4" s="2"/>
      <c r="NIE4" s="2"/>
      <c r="NIF4" s="2"/>
      <c r="NIG4" s="2"/>
      <c r="NIH4" s="2"/>
      <c r="NII4" s="2"/>
      <c r="NIJ4" s="2"/>
      <c r="NIK4" s="2"/>
      <c r="NIL4" s="2"/>
      <c r="NIM4" s="2"/>
      <c r="NIN4" s="2"/>
      <c r="NIO4" s="2"/>
      <c r="NIP4" s="2"/>
      <c r="NIQ4" s="2"/>
      <c r="NIR4" s="2"/>
      <c r="NIS4" s="2"/>
      <c r="NIT4" s="2"/>
      <c r="NIU4" s="2"/>
      <c r="NIV4" s="2"/>
      <c r="NIW4" s="2"/>
      <c r="NIX4" s="2"/>
      <c r="NIY4" s="2"/>
      <c r="NIZ4" s="2"/>
      <c r="NJA4" s="2"/>
      <c r="NJB4" s="2"/>
      <c r="NJC4" s="2"/>
      <c r="NJD4" s="2"/>
      <c r="NJE4" s="2"/>
      <c r="NJF4" s="2"/>
      <c r="NJG4" s="2"/>
      <c r="NJH4" s="2"/>
      <c r="NJI4" s="2"/>
      <c r="NJJ4" s="2"/>
      <c r="NJK4" s="2"/>
      <c r="NJL4" s="2"/>
      <c r="NJM4" s="2"/>
      <c r="NJN4" s="2"/>
      <c r="NJO4" s="2"/>
      <c r="NJP4" s="2"/>
      <c r="NJQ4" s="2"/>
      <c r="NJR4" s="2"/>
      <c r="NJS4" s="2"/>
      <c r="NJT4" s="2"/>
      <c r="NJU4" s="2"/>
      <c r="NJV4" s="2"/>
      <c r="NJW4" s="2"/>
      <c r="NJX4" s="2"/>
      <c r="NJY4" s="2"/>
      <c r="NJZ4" s="2"/>
      <c r="NKA4" s="2"/>
      <c r="NKB4" s="2"/>
      <c r="NKC4" s="2"/>
      <c r="NKD4" s="2"/>
      <c r="NKE4" s="2"/>
      <c r="NKF4" s="2"/>
      <c r="NKG4" s="2"/>
      <c r="NKH4" s="2"/>
      <c r="NKI4" s="2"/>
      <c r="NKJ4" s="2"/>
      <c r="NKK4" s="2"/>
      <c r="NKL4" s="2"/>
      <c r="NKM4" s="2"/>
      <c r="NKN4" s="2"/>
      <c r="NKO4" s="2"/>
      <c r="NKP4" s="2"/>
      <c r="NKQ4" s="2"/>
      <c r="NKR4" s="2"/>
      <c r="NKS4" s="2"/>
      <c r="NKT4" s="2"/>
      <c r="NKU4" s="2"/>
      <c r="NKV4" s="2"/>
      <c r="NKW4" s="2"/>
      <c r="NKX4" s="2"/>
      <c r="NKY4" s="2"/>
      <c r="NKZ4" s="2"/>
      <c r="NLA4" s="2"/>
      <c r="NLB4" s="2"/>
      <c r="NLC4" s="2"/>
      <c r="NLD4" s="2"/>
      <c r="NLE4" s="2"/>
      <c r="NLF4" s="2"/>
      <c r="NLG4" s="2"/>
      <c r="NLH4" s="2"/>
      <c r="NLI4" s="2"/>
      <c r="NLJ4" s="2"/>
      <c r="NLK4" s="2"/>
      <c r="NLL4" s="2"/>
      <c r="NLM4" s="2"/>
      <c r="NLN4" s="2"/>
      <c r="NLO4" s="2"/>
      <c r="NLP4" s="2"/>
      <c r="NLQ4" s="2"/>
      <c r="NLR4" s="2"/>
      <c r="NLS4" s="2"/>
      <c r="NLT4" s="2"/>
      <c r="NLU4" s="2"/>
      <c r="NLV4" s="2"/>
      <c r="NLW4" s="2"/>
      <c r="NLX4" s="2"/>
      <c r="NLY4" s="2"/>
      <c r="NLZ4" s="2"/>
      <c r="NMA4" s="2"/>
      <c r="NMB4" s="2"/>
      <c r="NMC4" s="2"/>
      <c r="NMD4" s="2"/>
      <c r="NME4" s="2"/>
      <c r="NMF4" s="2"/>
      <c r="NMG4" s="2"/>
      <c r="NMH4" s="2"/>
      <c r="NMI4" s="2"/>
      <c r="NMJ4" s="2"/>
      <c r="NMK4" s="2"/>
      <c r="NML4" s="2"/>
      <c r="NMM4" s="2"/>
      <c r="NMN4" s="2"/>
      <c r="NMO4" s="2"/>
      <c r="NMP4" s="2"/>
      <c r="NMQ4" s="2"/>
      <c r="NMR4" s="2"/>
      <c r="NMS4" s="2"/>
      <c r="NMT4" s="2"/>
      <c r="NMU4" s="2"/>
      <c r="NMV4" s="2"/>
      <c r="NMW4" s="2"/>
      <c r="NMX4" s="2"/>
      <c r="NMY4" s="2"/>
      <c r="NMZ4" s="2"/>
      <c r="NNA4" s="2"/>
      <c r="NNB4" s="2"/>
      <c r="NNC4" s="2"/>
      <c r="NND4" s="2"/>
      <c r="NNE4" s="2"/>
      <c r="NNF4" s="2"/>
      <c r="NNG4" s="2"/>
      <c r="NNH4" s="2"/>
      <c r="NNI4" s="2"/>
      <c r="NNJ4" s="2"/>
      <c r="NNK4" s="2"/>
      <c r="NNL4" s="2"/>
      <c r="NNM4" s="2"/>
      <c r="NNN4" s="2"/>
      <c r="NNO4" s="2"/>
      <c r="NNP4" s="2"/>
      <c r="NNQ4" s="2"/>
      <c r="NNR4" s="2"/>
      <c r="NNS4" s="2"/>
      <c r="NNT4" s="2"/>
      <c r="NNU4" s="2"/>
      <c r="NNV4" s="2"/>
      <c r="NNW4" s="2"/>
      <c r="NNX4" s="2"/>
      <c r="NNY4" s="2"/>
      <c r="NNZ4" s="2"/>
      <c r="NOA4" s="2"/>
      <c r="NOB4" s="2"/>
      <c r="NOC4" s="2"/>
      <c r="NOD4" s="2"/>
      <c r="NOE4" s="2"/>
      <c r="NOF4" s="2"/>
      <c r="NOG4" s="2"/>
      <c r="NOH4" s="2"/>
      <c r="NOI4" s="2"/>
      <c r="NOJ4" s="2"/>
      <c r="NOK4" s="2"/>
      <c r="NOL4" s="2"/>
      <c r="NOM4" s="2"/>
      <c r="NON4" s="2"/>
      <c r="NOO4" s="2"/>
      <c r="NOP4" s="2"/>
      <c r="NOQ4" s="2"/>
      <c r="NOR4" s="2"/>
      <c r="NOS4" s="2"/>
      <c r="NOT4" s="2"/>
      <c r="NOU4" s="2"/>
      <c r="NOV4" s="2"/>
      <c r="NOW4" s="2"/>
      <c r="NOX4" s="2"/>
      <c r="NOY4" s="2"/>
      <c r="NOZ4" s="2"/>
      <c r="NPA4" s="2"/>
      <c r="NPB4" s="2"/>
      <c r="NPC4" s="2"/>
      <c r="NPD4" s="2"/>
      <c r="NPE4" s="2"/>
      <c r="NPF4" s="2"/>
      <c r="NPG4" s="2"/>
      <c r="NPH4" s="2"/>
      <c r="NPI4" s="2"/>
      <c r="NPJ4" s="2"/>
      <c r="NPK4" s="2"/>
      <c r="NPL4" s="2"/>
      <c r="NPM4" s="2"/>
      <c r="NPN4" s="2"/>
      <c r="NPO4" s="2"/>
      <c r="NPP4" s="2"/>
      <c r="NPQ4" s="2"/>
      <c r="NPR4" s="2"/>
      <c r="NPS4" s="2"/>
      <c r="NPT4" s="2"/>
      <c r="NPU4" s="2"/>
      <c r="NPV4" s="2"/>
      <c r="NPW4" s="2"/>
      <c r="NPX4" s="2"/>
      <c r="NPY4" s="2"/>
      <c r="NPZ4" s="2"/>
      <c r="NQA4" s="2"/>
      <c r="NQB4" s="2"/>
      <c r="NQC4" s="2"/>
      <c r="NQD4" s="2"/>
      <c r="NQE4" s="2"/>
      <c r="NQF4" s="2"/>
      <c r="NQG4" s="2"/>
      <c r="NQH4" s="2"/>
      <c r="NQI4" s="2"/>
      <c r="NQJ4" s="2"/>
      <c r="NQK4" s="2"/>
      <c r="NQL4" s="2"/>
      <c r="NQM4" s="2"/>
      <c r="NQN4" s="2"/>
      <c r="NQO4" s="2"/>
      <c r="NQP4" s="2"/>
      <c r="NQQ4" s="2"/>
      <c r="NQR4" s="2"/>
      <c r="NQS4" s="2"/>
      <c r="NQT4" s="2"/>
      <c r="NQU4" s="2"/>
      <c r="NQV4" s="2"/>
      <c r="NQW4" s="2"/>
      <c r="NQX4" s="2"/>
      <c r="NQY4" s="2"/>
      <c r="NQZ4" s="2"/>
      <c r="NRA4" s="2"/>
      <c r="NRB4" s="2"/>
      <c r="NRC4" s="2"/>
      <c r="NRD4" s="2"/>
      <c r="NRE4" s="2"/>
      <c r="NRF4" s="2"/>
      <c r="NRG4" s="2"/>
      <c r="NRH4" s="2"/>
      <c r="NRI4" s="2"/>
      <c r="NRJ4" s="2"/>
      <c r="NRK4" s="2"/>
      <c r="NRL4" s="2"/>
      <c r="NRM4" s="2"/>
      <c r="NRN4" s="2"/>
      <c r="NRO4" s="2"/>
      <c r="NRP4" s="2"/>
      <c r="NRQ4" s="2"/>
      <c r="NRR4" s="2"/>
      <c r="NRS4" s="2"/>
      <c r="NRT4" s="2"/>
      <c r="NRU4" s="2"/>
      <c r="NRV4" s="2"/>
      <c r="NRW4" s="2"/>
      <c r="NRX4" s="2"/>
      <c r="NRY4" s="2"/>
      <c r="NRZ4" s="2"/>
      <c r="NSA4" s="2"/>
      <c r="NSB4" s="2"/>
      <c r="NSC4" s="2"/>
      <c r="NSD4" s="2"/>
      <c r="NSE4" s="2"/>
      <c r="NSF4" s="2"/>
      <c r="NSG4" s="2"/>
      <c r="NSH4" s="2"/>
      <c r="NSI4" s="2"/>
      <c r="NSJ4" s="2"/>
      <c r="NSK4" s="2"/>
      <c r="NSL4" s="2"/>
      <c r="NSM4" s="2"/>
      <c r="NSN4" s="2"/>
      <c r="NSO4" s="2"/>
      <c r="NSP4" s="2"/>
      <c r="NSQ4" s="2"/>
      <c r="NSR4" s="2"/>
      <c r="NSS4" s="2"/>
      <c r="NST4" s="2"/>
      <c r="NSU4" s="2"/>
      <c r="NSV4" s="2"/>
      <c r="NSW4" s="2"/>
      <c r="NSX4" s="2"/>
      <c r="NSY4" s="2"/>
      <c r="NSZ4" s="2"/>
      <c r="NTA4" s="2"/>
      <c r="NTB4" s="2"/>
      <c r="NTC4" s="2"/>
      <c r="NTD4" s="2"/>
      <c r="NTE4" s="2"/>
      <c r="NTF4" s="2"/>
      <c r="NTG4" s="2"/>
      <c r="NTH4" s="2"/>
      <c r="NTI4" s="2"/>
      <c r="NTJ4" s="2"/>
      <c r="NTK4" s="2"/>
      <c r="NTL4" s="2"/>
      <c r="NTM4" s="2"/>
      <c r="NTN4" s="2"/>
      <c r="NTO4" s="2"/>
      <c r="NTP4" s="2"/>
      <c r="NTQ4" s="2"/>
      <c r="NTR4" s="2"/>
      <c r="NTS4" s="2"/>
      <c r="NTT4" s="2"/>
      <c r="NTU4" s="2"/>
      <c r="NTV4" s="2"/>
      <c r="NTW4" s="2"/>
      <c r="NTX4" s="2"/>
      <c r="NTY4" s="2"/>
      <c r="NTZ4" s="2"/>
      <c r="NUA4" s="2"/>
      <c r="NUB4" s="2"/>
      <c r="NUC4" s="2"/>
      <c r="NUD4" s="2"/>
      <c r="NUE4" s="2"/>
      <c r="NUF4" s="2"/>
      <c r="NUG4" s="2"/>
      <c r="NUH4" s="2"/>
      <c r="NUI4" s="2"/>
      <c r="NUJ4" s="2"/>
      <c r="NUK4" s="2"/>
      <c r="NUL4" s="2"/>
      <c r="NUM4" s="2"/>
      <c r="NUN4" s="2"/>
      <c r="NUO4" s="2"/>
      <c r="NUP4" s="2"/>
      <c r="NUQ4" s="2"/>
      <c r="NUR4" s="2"/>
      <c r="NUS4" s="2"/>
      <c r="NUT4" s="2"/>
      <c r="NUU4" s="2"/>
      <c r="NUV4" s="2"/>
      <c r="NUW4" s="2"/>
      <c r="NUX4" s="2"/>
      <c r="NUY4" s="2"/>
      <c r="NUZ4" s="2"/>
      <c r="NVA4" s="2"/>
      <c r="NVB4" s="2"/>
      <c r="NVC4" s="2"/>
      <c r="NVD4" s="2"/>
      <c r="NVE4" s="2"/>
      <c r="NVF4" s="2"/>
      <c r="NVG4" s="2"/>
      <c r="NVH4" s="2"/>
      <c r="NVI4" s="2"/>
      <c r="NVJ4" s="2"/>
      <c r="NVK4" s="2"/>
      <c r="NVL4" s="2"/>
      <c r="NVM4" s="2"/>
      <c r="NVN4" s="2"/>
      <c r="NVO4" s="2"/>
      <c r="NVP4" s="2"/>
      <c r="NVQ4" s="2"/>
      <c r="NVR4" s="2"/>
      <c r="NVS4" s="2"/>
      <c r="NVT4" s="2"/>
      <c r="NVU4" s="2"/>
      <c r="NVV4" s="2"/>
      <c r="NVW4" s="2"/>
      <c r="NVX4" s="2"/>
      <c r="NVY4" s="2"/>
      <c r="NVZ4" s="2"/>
      <c r="NWA4" s="2"/>
      <c r="NWB4" s="2"/>
      <c r="NWC4" s="2"/>
      <c r="NWD4" s="2"/>
      <c r="NWE4" s="2"/>
      <c r="NWF4" s="2"/>
      <c r="NWG4" s="2"/>
      <c r="NWH4" s="2"/>
      <c r="NWI4" s="2"/>
      <c r="NWJ4" s="2"/>
      <c r="NWK4" s="2"/>
      <c r="NWL4" s="2"/>
      <c r="NWM4" s="2"/>
      <c r="NWN4" s="2"/>
      <c r="NWO4" s="2"/>
      <c r="NWP4" s="2"/>
      <c r="NWQ4" s="2"/>
      <c r="NWR4" s="2"/>
      <c r="NWS4" s="2"/>
      <c r="NWT4" s="2"/>
      <c r="NWU4" s="2"/>
      <c r="NWV4" s="2"/>
      <c r="NWW4" s="2"/>
      <c r="NWX4" s="2"/>
      <c r="NWY4" s="2"/>
      <c r="NWZ4" s="2"/>
      <c r="NXA4" s="2"/>
      <c r="NXB4" s="2"/>
      <c r="NXC4" s="2"/>
      <c r="NXD4" s="2"/>
      <c r="NXE4" s="2"/>
      <c r="NXF4" s="2"/>
      <c r="NXG4" s="2"/>
      <c r="NXH4" s="2"/>
      <c r="NXI4" s="2"/>
      <c r="NXJ4" s="2"/>
      <c r="NXK4" s="2"/>
      <c r="NXL4" s="2"/>
      <c r="NXM4" s="2"/>
      <c r="NXN4" s="2"/>
      <c r="NXO4" s="2"/>
      <c r="NXP4" s="2"/>
      <c r="NXQ4" s="2"/>
      <c r="NXR4" s="2"/>
      <c r="NXS4" s="2"/>
      <c r="NXT4" s="2"/>
      <c r="NXU4" s="2"/>
      <c r="NXV4" s="2"/>
      <c r="NXW4" s="2"/>
      <c r="NXX4" s="2"/>
      <c r="NXY4" s="2"/>
      <c r="NXZ4" s="2"/>
      <c r="NYA4" s="2"/>
      <c r="NYB4" s="2"/>
      <c r="NYC4" s="2"/>
      <c r="NYD4" s="2"/>
      <c r="NYE4" s="2"/>
      <c r="NYF4" s="2"/>
      <c r="NYG4" s="2"/>
      <c r="NYH4" s="2"/>
      <c r="NYI4" s="2"/>
      <c r="NYJ4" s="2"/>
      <c r="NYK4" s="2"/>
      <c r="NYL4" s="2"/>
      <c r="NYM4" s="2"/>
      <c r="NYN4" s="2"/>
      <c r="NYO4" s="2"/>
      <c r="NYP4" s="2"/>
      <c r="NYQ4" s="2"/>
      <c r="NYR4" s="2"/>
      <c r="NYS4" s="2"/>
      <c r="NYT4" s="2"/>
      <c r="NYU4" s="2"/>
      <c r="NYV4" s="2"/>
      <c r="NYW4" s="2"/>
      <c r="NYX4" s="2"/>
      <c r="NYY4" s="2"/>
      <c r="NYZ4" s="2"/>
      <c r="NZA4" s="2"/>
      <c r="NZB4" s="2"/>
      <c r="NZC4" s="2"/>
      <c r="NZD4" s="2"/>
      <c r="NZE4" s="2"/>
      <c r="NZF4" s="2"/>
      <c r="NZG4" s="2"/>
      <c r="NZH4" s="2"/>
      <c r="NZI4" s="2"/>
      <c r="NZJ4" s="2"/>
      <c r="NZK4" s="2"/>
      <c r="NZL4" s="2"/>
      <c r="NZM4" s="2"/>
      <c r="NZN4" s="2"/>
      <c r="NZO4" s="2"/>
      <c r="NZP4" s="2"/>
      <c r="NZQ4" s="2"/>
      <c r="NZR4" s="2"/>
      <c r="NZS4" s="2"/>
      <c r="NZT4" s="2"/>
      <c r="NZU4" s="2"/>
      <c r="NZV4" s="2"/>
      <c r="NZW4" s="2"/>
      <c r="NZX4" s="2"/>
      <c r="NZY4" s="2"/>
      <c r="NZZ4" s="2"/>
      <c r="OAA4" s="2"/>
      <c r="OAB4" s="2"/>
      <c r="OAC4" s="2"/>
      <c r="OAD4" s="2"/>
      <c r="OAE4" s="2"/>
      <c r="OAF4" s="2"/>
      <c r="OAG4" s="2"/>
      <c r="OAH4" s="2"/>
      <c r="OAI4" s="2"/>
      <c r="OAJ4" s="2"/>
      <c r="OAK4" s="2"/>
      <c r="OAL4" s="2"/>
      <c r="OAM4" s="2"/>
      <c r="OAN4" s="2"/>
      <c r="OAO4" s="2"/>
      <c r="OAP4" s="2"/>
      <c r="OAQ4" s="2"/>
      <c r="OAR4" s="2"/>
      <c r="OAS4" s="2"/>
      <c r="OAT4" s="2"/>
      <c r="OAU4" s="2"/>
      <c r="OAV4" s="2"/>
      <c r="OAW4" s="2"/>
      <c r="OAX4" s="2"/>
      <c r="OAY4" s="2"/>
      <c r="OAZ4" s="2"/>
      <c r="OBA4" s="2"/>
      <c r="OBB4" s="2"/>
      <c r="OBC4" s="2"/>
      <c r="OBD4" s="2"/>
      <c r="OBE4" s="2"/>
      <c r="OBF4" s="2"/>
      <c r="OBG4" s="2"/>
      <c r="OBH4" s="2"/>
      <c r="OBI4" s="2"/>
      <c r="OBJ4" s="2"/>
      <c r="OBK4" s="2"/>
      <c r="OBL4" s="2"/>
      <c r="OBM4" s="2"/>
      <c r="OBN4" s="2"/>
      <c r="OBO4" s="2"/>
      <c r="OBP4" s="2"/>
      <c r="OBQ4" s="2"/>
      <c r="OBR4" s="2"/>
      <c r="OBS4" s="2"/>
      <c r="OBT4" s="2"/>
      <c r="OBU4" s="2"/>
      <c r="OBV4" s="2"/>
      <c r="OBW4" s="2"/>
      <c r="OBX4" s="2"/>
      <c r="OBY4" s="2"/>
      <c r="OBZ4" s="2"/>
      <c r="OCA4" s="2"/>
      <c r="OCB4" s="2"/>
      <c r="OCC4" s="2"/>
      <c r="OCD4" s="2"/>
      <c r="OCE4" s="2"/>
      <c r="OCF4" s="2"/>
      <c r="OCG4" s="2"/>
      <c r="OCH4" s="2"/>
      <c r="OCI4" s="2"/>
      <c r="OCJ4" s="2"/>
      <c r="OCK4" s="2"/>
      <c r="OCL4" s="2"/>
      <c r="OCM4" s="2"/>
      <c r="OCN4" s="2"/>
      <c r="OCO4" s="2"/>
      <c r="OCP4" s="2"/>
      <c r="OCQ4" s="2"/>
      <c r="OCR4" s="2"/>
      <c r="OCS4" s="2"/>
      <c r="OCT4" s="2"/>
      <c r="OCU4" s="2"/>
      <c r="OCV4" s="2"/>
      <c r="OCW4" s="2"/>
      <c r="OCX4" s="2"/>
      <c r="OCY4" s="2"/>
      <c r="OCZ4" s="2"/>
      <c r="ODA4" s="2"/>
      <c r="ODB4" s="2"/>
      <c r="ODC4" s="2"/>
      <c r="ODD4" s="2"/>
      <c r="ODE4" s="2"/>
      <c r="ODF4" s="2"/>
      <c r="ODG4" s="2"/>
      <c r="ODH4" s="2"/>
      <c r="ODI4" s="2"/>
      <c r="ODJ4" s="2"/>
      <c r="ODK4" s="2"/>
      <c r="ODL4" s="2"/>
      <c r="ODM4" s="2"/>
      <c r="ODN4" s="2"/>
      <c r="ODO4" s="2"/>
      <c r="ODP4" s="2"/>
      <c r="ODQ4" s="2"/>
      <c r="ODR4" s="2"/>
      <c r="ODS4" s="2"/>
      <c r="ODT4" s="2"/>
      <c r="ODU4" s="2"/>
      <c r="ODV4" s="2"/>
      <c r="ODW4" s="2"/>
      <c r="ODX4" s="2"/>
      <c r="ODY4" s="2"/>
      <c r="ODZ4" s="2"/>
      <c r="OEA4" s="2"/>
      <c r="OEB4" s="2"/>
      <c r="OEC4" s="2"/>
      <c r="OED4" s="2"/>
      <c r="OEE4" s="2"/>
      <c r="OEF4" s="2"/>
      <c r="OEG4" s="2"/>
      <c r="OEH4" s="2"/>
      <c r="OEI4" s="2"/>
      <c r="OEJ4" s="2"/>
      <c r="OEK4" s="2"/>
      <c r="OEL4" s="2"/>
      <c r="OEM4" s="2"/>
      <c r="OEN4" s="2"/>
      <c r="OEO4" s="2"/>
      <c r="OEP4" s="2"/>
      <c r="OEQ4" s="2"/>
      <c r="OER4" s="2"/>
      <c r="OES4" s="2"/>
      <c r="OET4" s="2"/>
      <c r="OEU4" s="2"/>
      <c r="OEV4" s="2"/>
      <c r="OEW4" s="2"/>
      <c r="OEX4" s="2"/>
      <c r="OEY4" s="2"/>
      <c r="OEZ4" s="2"/>
      <c r="OFA4" s="2"/>
      <c r="OFB4" s="2"/>
      <c r="OFC4" s="2"/>
      <c r="OFD4" s="2"/>
      <c r="OFE4" s="2"/>
      <c r="OFF4" s="2"/>
      <c r="OFG4" s="2"/>
      <c r="OFH4" s="2"/>
      <c r="OFI4" s="2"/>
      <c r="OFJ4" s="2"/>
      <c r="OFK4" s="2"/>
      <c r="OFL4" s="2"/>
      <c r="OFM4" s="2"/>
      <c r="OFN4" s="2"/>
      <c r="OFO4" s="2"/>
      <c r="OFP4" s="2"/>
      <c r="OFQ4" s="2"/>
      <c r="OFR4" s="2"/>
      <c r="OFS4" s="2"/>
      <c r="OFT4" s="2"/>
      <c r="OFU4" s="2"/>
      <c r="OFV4" s="2"/>
      <c r="OFW4" s="2"/>
      <c r="OFX4" s="2"/>
      <c r="OFY4" s="2"/>
      <c r="OFZ4" s="2"/>
      <c r="OGA4" s="2"/>
      <c r="OGB4" s="2"/>
      <c r="OGC4" s="2"/>
      <c r="OGD4" s="2"/>
      <c r="OGE4" s="2"/>
      <c r="OGF4" s="2"/>
      <c r="OGG4" s="2"/>
      <c r="OGH4" s="2"/>
      <c r="OGI4" s="2"/>
      <c r="OGJ4" s="2"/>
      <c r="OGK4" s="2"/>
      <c r="OGL4" s="2"/>
      <c r="OGM4" s="2"/>
      <c r="OGN4" s="2"/>
      <c r="OGO4" s="2"/>
      <c r="OGP4" s="2"/>
      <c r="OGQ4" s="2"/>
      <c r="OGR4" s="2"/>
      <c r="OGS4" s="2"/>
      <c r="OGT4" s="2"/>
      <c r="OGU4" s="2"/>
      <c r="OGV4" s="2"/>
      <c r="OGW4" s="2"/>
      <c r="OGX4" s="2"/>
      <c r="OGY4" s="2"/>
      <c r="OGZ4" s="2"/>
      <c r="OHA4" s="2"/>
      <c r="OHB4" s="2"/>
      <c r="OHC4" s="2"/>
      <c r="OHD4" s="2"/>
      <c r="OHE4" s="2"/>
      <c r="OHF4" s="2"/>
      <c r="OHG4" s="2"/>
      <c r="OHH4" s="2"/>
      <c r="OHI4" s="2"/>
      <c r="OHJ4" s="2"/>
      <c r="OHK4" s="2"/>
      <c r="OHL4" s="2"/>
      <c r="OHM4" s="2"/>
      <c r="OHN4" s="2"/>
      <c r="OHO4" s="2"/>
      <c r="OHP4" s="2"/>
      <c r="OHQ4" s="2"/>
      <c r="OHR4" s="2"/>
      <c r="OHS4" s="2"/>
      <c r="OHT4" s="2"/>
      <c r="OHU4" s="2"/>
      <c r="OHV4" s="2"/>
      <c r="OHW4" s="2"/>
      <c r="OHX4" s="2"/>
      <c r="OHY4" s="2"/>
      <c r="OHZ4" s="2"/>
      <c r="OIA4" s="2"/>
      <c r="OIB4" s="2"/>
      <c r="OIC4" s="2"/>
      <c r="OID4" s="2"/>
      <c r="OIE4" s="2"/>
      <c r="OIF4" s="2"/>
      <c r="OIG4" s="2"/>
      <c r="OIH4" s="2"/>
      <c r="OII4" s="2"/>
      <c r="OIJ4" s="2"/>
      <c r="OIK4" s="2"/>
      <c r="OIL4" s="2"/>
      <c r="OIM4" s="2"/>
      <c r="OIN4" s="2"/>
      <c r="OIO4" s="2"/>
      <c r="OIP4" s="2"/>
      <c r="OIQ4" s="2"/>
      <c r="OIR4" s="2"/>
      <c r="OIS4" s="2"/>
      <c r="OIT4" s="2"/>
      <c r="OIU4" s="2"/>
      <c r="OIV4" s="2"/>
      <c r="OIW4" s="2"/>
      <c r="OIX4" s="2"/>
      <c r="OIY4" s="2"/>
      <c r="OIZ4" s="2"/>
      <c r="OJA4" s="2"/>
      <c r="OJB4" s="2"/>
      <c r="OJC4" s="2"/>
      <c r="OJD4" s="2"/>
      <c r="OJE4" s="2"/>
      <c r="OJF4" s="2"/>
      <c r="OJG4" s="2"/>
      <c r="OJH4" s="2"/>
      <c r="OJI4" s="2"/>
      <c r="OJJ4" s="2"/>
      <c r="OJK4" s="2"/>
      <c r="OJL4" s="2"/>
      <c r="OJM4" s="2"/>
      <c r="OJN4" s="2"/>
      <c r="OJO4" s="2"/>
      <c r="OJP4" s="2"/>
      <c r="OJQ4" s="2"/>
      <c r="OJR4" s="2"/>
      <c r="OJS4" s="2"/>
      <c r="OJT4" s="2"/>
      <c r="OJU4" s="2"/>
      <c r="OJV4" s="2"/>
      <c r="OJW4" s="2"/>
      <c r="OJX4" s="2"/>
      <c r="OJY4" s="2"/>
      <c r="OJZ4" s="2"/>
      <c r="OKA4" s="2"/>
      <c r="OKB4" s="2"/>
      <c r="OKC4" s="2"/>
      <c r="OKD4" s="2"/>
      <c r="OKE4" s="2"/>
      <c r="OKF4" s="2"/>
      <c r="OKG4" s="2"/>
      <c r="OKH4" s="2"/>
      <c r="OKI4" s="2"/>
      <c r="OKJ4" s="2"/>
      <c r="OKK4" s="2"/>
      <c r="OKL4" s="2"/>
      <c r="OKM4" s="2"/>
      <c r="OKN4" s="2"/>
      <c r="OKO4" s="2"/>
      <c r="OKP4" s="2"/>
      <c r="OKQ4" s="2"/>
      <c r="OKR4" s="2"/>
      <c r="OKS4" s="2"/>
      <c r="OKT4" s="2"/>
      <c r="OKU4" s="2"/>
      <c r="OKV4" s="2"/>
      <c r="OKW4" s="2"/>
      <c r="OKX4" s="2"/>
      <c r="OKY4" s="2"/>
      <c r="OKZ4" s="2"/>
      <c r="OLA4" s="2"/>
      <c r="OLB4" s="2"/>
      <c r="OLC4" s="2"/>
      <c r="OLD4" s="2"/>
      <c r="OLE4" s="2"/>
      <c r="OLF4" s="2"/>
      <c r="OLG4" s="2"/>
      <c r="OLH4" s="2"/>
      <c r="OLI4" s="2"/>
      <c r="OLJ4" s="2"/>
      <c r="OLK4" s="2"/>
      <c r="OLL4" s="2"/>
      <c r="OLM4" s="2"/>
      <c r="OLN4" s="2"/>
      <c r="OLO4" s="2"/>
      <c r="OLP4" s="2"/>
      <c r="OLQ4" s="2"/>
      <c r="OLR4" s="2"/>
      <c r="OLS4" s="2"/>
      <c r="OLT4" s="2"/>
      <c r="OLU4" s="2"/>
      <c r="OLV4" s="2"/>
      <c r="OLW4" s="2"/>
      <c r="OLX4" s="2"/>
      <c r="OLY4" s="2"/>
      <c r="OLZ4" s="2"/>
      <c r="OMA4" s="2"/>
      <c r="OMB4" s="2"/>
      <c r="OMC4" s="2"/>
      <c r="OMD4" s="2"/>
      <c r="OME4" s="2"/>
      <c r="OMF4" s="2"/>
      <c r="OMG4" s="2"/>
      <c r="OMH4" s="2"/>
      <c r="OMI4" s="2"/>
      <c r="OMJ4" s="2"/>
      <c r="OMK4" s="2"/>
      <c r="OML4" s="2"/>
      <c r="OMM4" s="2"/>
      <c r="OMN4" s="2"/>
      <c r="OMO4" s="2"/>
      <c r="OMP4" s="2"/>
      <c r="OMQ4" s="2"/>
      <c r="OMR4" s="2"/>
      <c r="OMS4" s="2"/>
      <c r="OMT4" s="2"/>
      <c r="OMU4" s="2"/>
      <c r="OMV4" s="2"/>
      <c r="OMW4" s="2"/>
      <c r="OMX4" s="2"/>
      <c r="OMY4" s="2"/>
      <c r="OMZ4" s="2"/>
      <c r="ONA4" s="2"/>
      <c r="ONB4" s="2"/>
      <c r="ONC4" s="2"/>
      <c r="OND4" s="2"/>
      <c r="ONE4" s="2"/>
      <c r="ONF4" s="2"/>
      <c r="ONG4" s="2"/>
      <c r="ONH4" s="2"/>
      <c r="ONI4" s="2"/>
      <c r="ONJ4" s="2"/>
      <c r="ONK4" s="2"/>
      <c r="ONL4" s="2"/>
      <c r="ONM4" s="2"/>
      <c r="ONN4" s="2"/>
      <c r="ONO4" s="2"/>
      <c r="ONP4" s="2"/>
      <c r="ONQ4" s="2"/>
      <c r="ONR4" s="2"/>
      <c r="ONS4" s="2"/>
      <c r="ONT4" s="2"/>
      <c r="ONU4" s="2"/>
      <c r="ONV4" s="2"/>
      <c r="ONW4" s="2"/>
      <c r="ONX4" s="2"/>
      <c r="ONY4" s="2"/>
      <c r="ONZ4" s="2"/>
      <c r="OOA4" s="2"/>
      <c r="OOB4" s="2"/>
      <c r="OOC4" s="2"/>
      <c r="OOD4" s="2"/>
      <c r="OOE4" s="2"/>
      <c r="OOF4" s="2"/>
      <c r="OOG4" s="2"/>
      <c r="OOH4" s="2"/>
      <c r="OOI4" s="2"/>
      <c r="OOJ4" s="2"/>
      <c r="OOK4" s="2"/>
      <c r="OOL4" s="2"/>
      <c r="OOM4" s="2"/>
      <c r="OON4" s="2"/>
      <c r="OOO4" s="2"/>
      <c r="OOP4" s="2"/>
      <c r="OOQ4" s="2"/>
      <c r="OOR4" s="2"/>
      <c r="OOS4" s="2"/>
      <c r="OOT4" s="2"/>
      <c r="OOU4" s="2"/>
      <c r="OOV4" s="2"/>
      <c r="OOW4" s="2"/>
      <c r="OOX4" s="2"/>
      <c r="OOY4" s="2"/>
      <c r="OOZ4" s="2"/>
      <c r="OPA4" s="2"/>
      <c r="OPB4" s="2"/>
      <c r="OPC4" s="2"/>
      <c r="OPD4" s="2"/>
      <c r="OPE4" s="2"/>
      <c r="OPF4" s="2"/>
      <c r="OPG4" s="2"/>
      <c r="OPH4" s="2"/>
      <c r="OPI4" s="2"/>
      <c r="OPJ4" s="2"/>
      <c r="OPK4" s="2"/>
      <c r="OPL4" s="2"/>
      <c r="OPM4" s="2"/>
      <c r="OPN4" s="2"/>
      <c r="OPO4" s="2"/>
      <c r="OPP4" s="2"/>
      <c r="OPQ4" s="2"/>
      <c r="OPR4" s="2"/>
      <c r="OPS4" s="2"/>
      <c r="OPT4" s="2"/>
      <c r="OPU4" s="2"/>
      <c r="OPV4" s="2"/>
      <c r="OPW4" s="2"/>
      <c r="OPX4" s="2"/>
      <c r="OPY4" s="2"/>
      <c r="OPZ4" s="2"/>
      <c r="OQA4" s="2"/>
      <c r="OQB4" s="2"/>
      <c r="OQC4" s="2"/>
      <c r="OQD4" s="2"/>
      <c r="OQE4" s="2"/>
      <c r="OQF4" s="2"/>
      <c r="OQG4" s="2"/>
      <c r="OQH4" s="2"/>
      <c r="OQI4" s="2"/>
      <c r="OQJ4" s="2"/>
      <c r="OQK4" s="2"/>
      <c r="OQL4" s="2"/>
      <c r="OQM4" s="2"/>
      <c r="OQN4" s="2"/>
      <c r="OQO4" s="2"/>
      <c r="OQP4" s="2"/>
      <c r="OQQ4" s="2"/>
      <c r="OQR4" s="2"/>
      <c r="OQS4" s="2"/>
      <c r="OQT4" s="2"/>
      <c r="OQU4" s="2"/>
      <c r="OQV4" s="2"/>
      <c r="OQW4" s="2"/>
      <c r="OQX4" s="2"/>
      <c r="OQY4" s="2"/>
      <c r="OQZ4" s="2"/>
      <c r="ORA4" s="2"/>
      <c r="ORB4" s="2"/>
      <c r="ORC4" s="2"/>
      <c r="ORD4" s="2"/>
      <c r="ORE4" s="2"/>
      <c r="ORF4" s="2"/>
      <c r="ORG4" s="2"/>
      <c r="ORH4" s="2"/>
      <c r="ORI4" s="2"/>
      <c r="ORJ4" s="2"/>
      <c r="ORK4" s="2"/>
      <c r="ORL4" s="2"/>
      <c r="ORM4" s="2"/>
      <c r="ORN4" s="2"/>
      <c r="ORO4" s="2"/>
      <c r="ORP4" s="2"/>
      <c r="ORQ4" s="2"/>
      <c r="ORR4" s="2"/>
      <c r="ORS4" s="2"/>
      <c r="ORT4" s="2"/>
      <c r="ORU4" s="2"/>
      <c r="ORV4" s="2"/>
      <c r="ORW4" s="2"/>
      <c r="ORX4" s="2"/>
      <c r="ORY4" s="2"/>
      <c r="ORZ4" s="2"/>
      <c r="OSA4" s="2"/>
      <c r="OSB4" s="2"/>
      <c r="OSC4" s="2"/>
      <c r="OSD4" s="2"/>
      <c r="OSE4" s="2"/>
      <c r="OSF4" s="2"/>
      <c r="OSG4" s="2"/>
      <c r="OSH4" s="2"/>
      <c r="OSI4" s="2"/>
      <c r="OSJ4" s="2"/>
      <c r="OSK4" s="2"/>
      <c r="OSL4" s="2"/>
      <c r="OSM4" s="2"/>
      <c r="OSN4" s="2"/>
      <c r="OSO4" s="2"/>
      <c r="OSP4" s="2"/>
      <c r="OSQ4" s="2"/>
      <c r="OSR4" s="2"/>
      <c r="OSS4" s="2"/>
      <c r="OST4" s="2"/>
      <c r="OSU4" s="2"/>
      <c r="OSV4" s="2"/>
      <c r="OSW4" s="2"/>
      <c r="OSX4" s="2"/>
      <c r="OSY4" s="2"/>
      <c r="OSZ4" s="2"/>
      <c r="OTA4" s="2"/>
      <c r="OTB4" s="2"/>
      <c r="OTC4" s="2"/>
      <c r="OTD4" s="2"/>
      <c r="OTE4" s="2"/>
      <c r="OTF4" s="2"/>
      <c r="OTG4" s="2"/>
      <c r="OTH4" s="2"/>
      <c r="OTI4" s="2"/>
      <c r="OTJ4" s="2"/>
      <c r="OTK4" s="2"/>
      <c r="OTL4" s="2"/>
      <c r="OTM4" s="2"/>
      <c r="OTN4" s="2"/>
      <c r="OTO4" s="2"/>
      <c r="OTP4" s="2"/>
      <c r="OTQ4" s="2"/>
      <c r="OTR4" s="2"/>
      <c r="OTS4" s="2"/>
      <c r="OTT4" s="2"/>
      <c r="OTU4" s="2"/>
      <c r="OTV4" s="2"/>
      <c r="OTW4" s="2"/>
      <c r="OTX4" s="2"/>
      <c r="OTY4" s="2"/>
      <c r="OTZ4" s="2"/>
      <c r="OUA4" s="2"/>
      <c r="OUB4" s="2"/>
      <c r="OUC4" s="2"/>
      <c r="OUD4" s="2"/>
      <c r="OUE4" s="2"/>
      <c r="OUF4" s="2"/>
      <c r="OUG4" s="2"/>
      <c r="OUH4" s="2"/>
      <c r="OUI4" s="2"/>
      <c r="OUJ4" s="2"/>
      <c r="OUK4" s="2"/>
      <c r="OUL4" s="2"/>
      <c r="OUM4" s="2"/>
      <c r="OUN4" s="2"/>
      <c r="OUO4" s="2"/>
      <c r="OUP4" s="2"/>
      <c r="OUQ4" s="2"/>
      <c r="OUR4" s="2"/>
      <c r="OUS4" s="2"/>
      <c r="OUT4" s="2"/>
      <c r="OUU4" s="2"/>
      <c r="OUV4" s="2"/>
      <c r="OUW4" s="2"/>
      <c r="OUX4" s="2"/>
      <c r="OUY4" s="2"/>
      <c r="OUZ4" s="2"/>
      <c r="OVA4" s="2"/>
      <c r="OVB4" s="2"/>
      <c r="OVC4" s="2"/>
      <c r="OVD4" s="2"/>
      <c r="OVE4" s="2"/>
      <c r="OVF4" s="2"/>
      <c r="OVG4" s="2"/>
      <c r="OVH4" s="2"/>
      <c r="OVI4" s="2"/>
      <c r="OVJ4" s="2"/>
      <c r="OVK4" s="2"/>
      <c r="OVL4" s="2"/>
      <c r="OVM4" s="2"/>
      <c r="OVN4" s="2"/>
      <c r="OVO4" s="2"/>
      <c r="OVP4" s="2"/>
      <c r="OVQ4" s="2"/>
      <c r="OVR4" s="2"/>
      <c r="OVS4" s="2"/>
      <c r="OVT4" s="2"/>
      <c r="OVU4" s="2"/>
      <c r="OVV4" s="2"/>
      <c r="OVW4" s="2"/>
      <c r="OVX4" s="2"/>
      <c r="OVY4" s="2"/>
      <c r="OVZ4" s="2"/>
      <c r="OWA4" s="2"/>
      <c r="OWB4" s="2"/>
      <c r="OWC4" s="2"/>
      <c r="OWD4" s="2"/>
      <c r="OWE4" s="2"/>
      <c r="OWF4" s="2"/>
      <c r="OWG4" s="2"/>
      <c r="OWH4" s="2"/>
      <c r="OWI4" s="2"/>
      <c r="OWJ4" s="2"/>
      <c r="OWK4" s="2"/>
      <c r="OWL4" s="2"/>
      <c r="OWM4" s="2"/>
      <c r="OWN4" s="2"/>
      <c r="OWO4" s="2"/>
      <c r="OWP4" s="2"/>
      <c r="OWQ4" s="2"/>
      <c r="OWR4" s="2"/>
      <c r="OWS4" s="2"/>
      <c r="OWT4" s="2"/>
      <c r="OWU4" s="2"/>
      <c r="OWV4" s="2"/>
      <c r="OWW4" s="2"/>
      <c r="OWX4" s="2"/>
      <c r="OWY4" s="2"/>
      <c r="OWZ4" s="2"/>
      <c r="OXA4" s="2"/>
      <c r="OXB4" s="2"/>
      <c r="OXC4" s="2"/>
      <c r="OXD4" s="2"/>
      <c r="OXE4" s="2"/>
      <c r="OXF4" s="2"/>
      <c r="OXG4" s="2"/>
      <c r="OXH4" s="2"/>
      <c r="OXI4" s="2"/>
      <c r="OXJ4" s="2"/>
      <c r="OXK4" s="2"/>
      <c r="OXL4" s="2"/>
      <c r="OXM4" s="2"/>
      <c r="OXN4" s="2"/>
      <c r="OXO4" s="2"/>
      <c r="OXP4" s="2"/>
      <c r="OXQ4" s="2"/>
      <c r="OXR4" s="2"/>
      <c r="OXS4" s="2"/>
      <c r="OXT4" s="2"/>
      <c r="OXU4" s="2"/>
      <c r="OXV4" s="2"/>
      <c r="OXW4" s="2"/>
      <c r="OXX4" s="2"/>
      <c r="OXY4" s="2"/>
      <c r="OXZ4" s="2"/>
      <c r="OYA4" s="2"/>
      <c r="OYB4" s="2"/>
      <c r="OYC4" s="2"/>
      <c r="OYD4" s="2"/>
      <c r="OYE4" s="2"/>
      <c r="OYF4" s="2"/>
      <c r="OYG4" s="2"/>
      <c r="OYH4" s="2"/>
      <c r="OYI4" s="2"/>
      <c r="OYJ4" s="2"/>
      <c r="OYK4" s="2"/>
      <c r="OYL4" s="2"/>
      <c r="OYM4" s="2"/>
      <c r="OYN4" s="2"/>
      <c r="OYO4" s="2"/>
      <c r="OYP4" s="2"/>
      <c r="OYQ4" s="2"/>
      <c r="OYR4" s="2"/>
      <c r="OYS4" s="2"/>
      <c r="OYT4" s="2"/>
      <c r="OYU4" s="2"/>
      <c r="OYV4" s="2"/>
      <c r="OYW4" s="2"/>
      <c r="OYX4" s="2"/>
      <c r="OYY4" s="2"/>
      <c r="OYZ4" s="2"/>
      <c r="OZA4" s="2"/>
      <c r="OZB4" s="2"/>
      <c r="OZC4" s="2"/>
      <c r="OZD4" s="2"/>
      <c r="OZE4" s="2"/>
      <c r="OZF4" s="2"/>
      <c r="OZG4" s="2"/>
      <c r="OZH4" s="2"/>
      <c r="OZI4" s="2"/>
      <c r="OZJ4" s="2"/>
      <c r="OZK4" s="2"/>
      <c r="OZL4" s="2"/>
      <c r="OZM4" s="2"/>
      <c r="OZN4" s="2"/>
      <c r="OZO4" s="2"/>
      <c r="OZP4" s="2"/>
      <c r="OZQ4" s="2"/>
      <c r="OZR4" s="2"/>
      <c r="OZS4" s="2"/>
      <c r="OZT4" s="2"/>
      <c r="OZU4" s="2"/>
      <c r="OZV4" s="2"/>
      <c r="OZW4" s="2"/>
      <c r="OZX4" s="2"/>
      <c r="OZY4" s="2"/>
      <c r="OZZ4" s="2"/>
      <c r="PAA4" s="2"/>
      <c r="PAB4" s="2"/>
      <c r="PAC4" s="2"/>
      <c r="PAD4" s="2"/>
      <c r="PAE4" s="2"/>
      <c r="PAF4" s="2"/>
      <c r="PAG4" s="2"/>
      <c r="PAH4" s="2"/>
      <c r="PAI4" s="2"/>
      <c r="PAJ4" s="2"/>
      <c r="PAK4" s="2"/>
      <c r="PAL4" s="2"/>
      <c r="PAM4" s="2"/>
      <c r="PAN4" s="2"/>
      <c r="PAO4" s="2"/>
      <c r="PAP4" s="2"/>
      <c r="PAQ4" s="2"/>
      <c r="PAR4" s="2"/>
      <c r="PAS4" s="2"/>
      <c r="PAT4" s="2"/>
      <c r="PAU4" s="2"/>
      <c r="PAV4" s="2"/>
      <c r="PAW4" s="2"/>
      <c r="PAX4" s="2"/>
      <c r="PAY4" s="2"/>
      <c r="PAZ4" s="2"/>
      <c r="PBA4" s="2"/>
      <c r="PBB4" s="2"/>
      <c r="PBC4" s="2"/>
      <c r="PBD4" s="2"/>
      <c r="PBE4" s="2"/>
      <c r="PBF4" s="2"/>
      <c r="PBG4" s="2"/>
      <c r="PBH4" s="2"/>
      <c r="PBI4" s="2"/>
      <c r="PBJ4" s="2"/>
      <c r="PBK4" s="2"/>
      <c r="PBL4" s="2"/>
      <c r="PBM4" s="2"/>
      <c r="PBN4" s="2"/>
      <c r="PBO4" s="2"/>
      <c r="PBP4" s="2"/>
      <c r="PBQ4" s="2"/>
      <c r="PBR4" s="2"/>
      <c r="PBS4" s="2"/>
      <c r="PBT4" s="2"/>
      <c r="PBU4" s="2"/>
      <c r="PBV4" s="2"/>
      <c r="PBW4" s="2"/>
      <c r="PBX4" s="2"/>
      <c r="PBY4" s="2"/>
      <c r="PBZ4" s="2"/>
      <c r="PCA4" s="2"/>
      <c r="PCB4" s="2"/>
      <c r="PCC4" s="2"/>
      <c r="PCD4" s="2"/>
      <c r="PCE4" s="2"/>
      <c r="PCF4" s="2"/>
      <c r="PCG4" s="2"/>
      <c r="PCH4" s="2"/>
      <c r="PCI4" s="2"/>
      <c r="PCJ4" s="2"/>
      <c r="PCK4" s="2"/>
      <c r="PCL4" s="2"/>
      <c r="PCM4" s="2"/>
      <c r="PCN4" s="2"/>
      <c r="PCO4" s="2"/>
      <c r="PCP4" s="2"/>
      <c r="PCQ4" s="2"/>
      <c r="PCR4" s="2"/>
      <c r="PCS4" s="2"/>
      <c r="PCT4" s="2"/>
      <c r="PCU4" s="2"/>
      <c r="PCV4" s="2"/>
      <c r="PCW4" s="2"/>
      <c r="PCX4" s="2"/>
      <c r="PCY4" s="2"/>
      <c r="PCZ4" s="2"/>
      <c r="PDA4" s="2"/>
      <c r="PDB4" s="2"/>
      <c r="PDC4" s="2"/>
      <c r="PDD4" s="2"/>
      <c r="PDE4" s="2"/>
      <c r="PDF4" s="2"/>
      <c r="PDG4" s="2"/>
      <c r="PDH4" s="2"/>
      <c r="PDI4" s="2"/>
      <c r="PDJ4" s="2"/>
      <c r="PDK4" s="2"/>
      <c r="PDL4" s="2"/>
      <c r="PDM4" s="2"/>
      <c r="PDN4" s="2"/>
      <c r="PDO4" s="2"/>
      <c r="PDP4" s="2"/>
      <c r="PDQ4" s="2"/>
      <c r="PDR4" s="2"/>
      <c r="PDS4" s="2"/>
      <c r="PDT4" s="2"/>
      <c r="PDU4" s="2"/>
      <c r="PDV4" s="2"/>
      <c r="PDW4" s="2"/>
      <c r="PDX4" s="2"/>
      <c r="PDY4" s="2"/>
      <c r="PDZ4" s="2"/>
      <c r="PEA4" s="2"/>
      <c r="PEB4" s="2"/>
      <c r="PEC4" s="2"/>
      <c r="PED4" s="2"/>
      <c r="PEE4" s="2"/>
      <c r="PEF4" s="2"/>
      <c r="PEG4" s="2"/>
      <c r="PEH4" s="2"/>
      <c r="PEI4" s="2"/>
      <c r="PEJ4" s="2"/>
      <c r="PEK4" s="2"/>
      <c r="PEL4" s="2"/>
      <c r="PEM4" s="2"/>
      <c r="PEN4" s="2"/>
      <c r="PEO4" s="2"/>
      <c r="PEP4" s="2"/>
      <c r="PEQ4" s="2"/>
      <c r="PER4" s="2"/>
      <c r="PES4" s="2"/>
      <c r="PET4" s="2"/>
      <c r="PEU4" s="2"/>
      <c r="PEV4" s="2"/>
      <c r="PEW4" s="2"/>
      <c r="PEX4" s="2"/>
      <c r="PEY4" s="2"/>
      <c r="PEZ4" s="2"/>
      <c r="PFA4" s="2"/>
      <c r="PFB4" s="2"/>
      <c r="PFC4" s="2"/>
      <c r="PFD4" s="2"/>
      <c r="PFE4" s="2"/>
      <c r="PFF4" s="2"/>
      <c r="PFG4" s="2"/>
      <c r="PFH4" s="2"/>
      <c r="PFI4" s="2"/>
      <c r="PFJ4" s="2"/>
      <c r="PFK4" s="2"/>
      <c r="PFL4" s="2"/>
      <c r="PFM4" s="2"/>
      <c r="PFN4" s="2"/>
      <c r="PFO4" s="2"/>
      <c r="PFP4" s="2"/>
      <c r="PFQ4" s="2"/>
      <c r="PFR4" s="2"/>
      <c r="PFS4" s="2"/>
      <c r="PFT4" s="2"/>
      <c r="PFU4" s="2"/>
      <c r="PFV4" s="2"/>
      <c r="PFW4" s="2"/>
      <c r="PFX4" s="2"/>
      <c r="PFY4" s="2"/>
      <c r="PFZ4" s="2"/>
      <c r="PGA4" s="2"/>
      <c r="PGB4" s="2"/>
      <c r="PGC4" s="2"/>
      <c r="PGD4" s="2"/>
      <c r="PGE4" s="2"/>
      <c r="PGF4" s="2"/>
      <c r="PGG4" s="2"/>
      <c r="PGH4" s="2"/>
      <c r="PGI4" s="2"/>
      <c r="PGJ4" s="2"/>
      <c r="PGK4" s="2"/>
      <c r="PGL4" s="2"/>
      <c r="PGM4" s="2"/>
      <c r="PGN4" s="2"/>
      <c r="PGO4" s="2"/>
      <c r="PGP4" s="2"/>
      <c r="PGQ4" s="2"/>
      <c r="PGR4" s="2"/>
      <c r="PGS4" s="2"/>
      <c r="PGT4" s="2"/>
      <c r="PGU4" s="2"/>
      <c r="PGV4" s="2"/>
      <c r="PGW4" s="2"/>
      <c r="PGX4" s="2"/>
      <c r="PGY4" s="2"/>
      <c r="PGZ4" s="2"/>
      <c r="PHA4" s="2"/>
      <c r="PHB4" s="2"/>
      <c r="PHC4" s="2"/>
      <c r="PHD4" s="2"/>
      <c r="PHE4" s="2"/>
      <c r="PHF4" s="2"/>
      <c r="PHG4" s="2"/>
      <c r="PHH4" s="2"/>
      <c r="PHI4" s="2"/>
      <c r="PHJ4" s="2"/>
      <c r="PHK4" s="2"/>
      <c r="PHL4" s="2"/>
      <c r="PHM4" s="2"/>
      <c r="PHN4" s="2"/>
      <c r="PHO4" s="2"/>
      <c r="PHP4" s="2"/>
      <c r="PHQ4" s="2"/>
      <c r="PHR4" s="2"/>
      <c r="PHS4" s="2"/>
      <c r="PHT4" s="2"/>
      <c r="PHU4" s="2"/>
      <c r="PHV4" s="2"/>
      <c r="PHW4" s="2"/>
      <c r="PHX4" s="2"/>
      <c r="PHY4" s="2"/>
      <c r="PHZ4" s="2"/>
      <c r="PIA4" s="2"/>
      <c r="PIB4" s="2"/>
      <c r="PIC4" s="2"/>
      <c r="PID4" s="2"/>
      <c r="PIE4" s="2"/>
      <c r="PIF4" s="2"/>
      <c r="PIG4" s="2"/>
      <c r="PIH4" s="2"/>
      <c r="PII4" s="2"/>
      <c r="PIJ4" s="2"/>
      <c r="PIK4" s="2"/>
      <c r="PIL4" s="2"/>
      <c r="PIM4" s="2"/>
      <c r="PIN4" s="2"/>
      <c r="PIO4" s="2"/>
      <c r="PIP4" s="2"/>
      <c r="PIQ4" s="2"/>
      <c r="PIR4" s="2"/>
      <c r="PIS4" s="2"/>
      <c r="PIT4" s="2"/>
      <c r="PIU4" s="2"/>
      <c r="PIV4" s="2"/>
      <c r="PIW4" s="2"/>
      <c r="PIX4" s="2"/>
      <c r="PIY4" s="2"/>
      <c r="PIZ4" s="2"/>
      <c r="PJA4" s="2"/>
      <c r="PJB4" s="2"/>
      <c r="PJC4" s="2"/>
      <c r="PJD4" s="2"/>
      <c r="PJE4" s="2"/>
      <c r="PJF4" s="2"/>
      <c r="PJG4" s="2"/>
      <c r="PJH4" s="2"/>
      <c r="PJI4" s="2"/>
      <c r="PJJ4" s="2"/>
      <c r="PJK4" s="2"/>
      <c r="PJL4" s="2"/>
      <c r="PJM4" s="2"/>
      <c r="PJN4" s="2"/>
      <c r="PJO4" s="2"/>
      <c r="PJP4" s="2"/>
      <c r="PJQ4" s="2"/>
      <c r="PJR4" s="2"/>
      <c r="PJS4" s="2"/>
      <c r="PJT4" s="2"/>
      <c r="PJU4" s="2"/>
      <c r="PJV4" s="2"/>
      <c r="PJW4" s="2"/>
      <c r="PJX4" s="2"/>
      <c r="PJY4" s="2"/>
      <c r="PJZ4" s="2"/>
      <c r="PKA4" s="2"/>
      <c r="PKB4" s="2"/>
      <c r="PKC4" s="2"/>
      <c r="PKD4" s="2"/>
      <c r="PKE4" s="2"/>
      <c r="PKF4" s="2"/>
      <c r="PKG4" s="2"/>
      <c r="PKH4" s="2"/>
      <c r="PKI4" s="2"/>
      <c r="PKJ4" s="2"/>
      <c r="PKK4" s="2"/>
      <c r="PKL4" s="2"/>
      <c r="PKM4" s="2"/>
      <c r="PKN4" s="2"/>
      <c r="PKO4" s="2"/>
      <c r="PKP4" s="2"/>
      <c r="PKQ4" s="2"/>
      <c r="PKR4" s="2"/>
      <c r="PKS4" s="2"/>
      <c r="PKT4" s="2"/>
      <c r="PKU4" s="2"/>
      <c r="PKV4" s="2"/>
      <c r="PKW4" s="2"/>
      <c r="PKX4" s="2"/>
      <c r="PKY4" s="2"/>
      <c r="PKZ4" s="2"/>
      <c r="PLA4" s="2"/>
      <c r="PLB4" s="2"/>
      <c r="PLC4" s="2"/>
      <c r="PLD4" s="2"/>
      <c r="PLE4" s="2"/>
      <c r="PLF4" s="2"/>
      <c r="PLG4" s="2"/>
      <c r="PLH4" s="2"/>
      <c r="PLI4" s="2"/>
      <c r="PLJ4" s="2"/>
      <c r="PLK4" s="2"/>
      <c r="PLL4" s="2"/>
      <c r="PLM4" s="2"/>
      <c r="PLN4" s="2"/>
      <c r="PLO4" s="2"/>
      <c r="PLP4" s="2"/>
      <c r="PLQ4" s="2"/>
      <c r="PLR4" s="2"/>
      <c r="PLS4" s="2"/>
      <c r="PLT4" s="2"/>
      <c r="PLU4" s="2"/>
      <c r="PLV4" s="2"/>
      <c r="PLW4" s="2"/>
      <c r="PLX4" s="2"/>
      <c r="PLY4" s="2"/>
      <c r="PLZ4" s="2"/>
      <c r="PMA4" s="2"/>
      <c r="PMB4" s="2"/>
      <c r="PMC4" s="2"/>
      <c r="PMD4" s="2"/>
      <c r="PME4" s="2"/>
      <c r="PMF4" s="2"/>
      <c r="PMG4" s="2"/>
      <c r="PMH4" s="2"/>
      <c r="PMI4" s="2"/>
      <c r="PMJ4" s="2"/>
      <c r="PMK4" s="2"/>
      <c r="PML4" s="2"/>
      <c r="PMM4" s="2"/>
      <c r="PMN4" s="2"/>
      <c r="PMO4" s="2"/>
      <c r="PMP4" s="2"/>
      <c r="PMQ4" s="2"/>
      <c r="PMR4" s="2"/>
      <c r="PMS4" s="2"/>
      <c r="PMT4" s="2"/>
      <c r="PMU4" s="2"/>
      <c r="PMV4" s="2"/>
      <c r="PMW4" s="2"/>
      <c r="PMX4" s="2"/>
      <c r="PMY4" s="2"/>
      <c r="PMZ4" s="2"/>
      <c r="PNA4" s="2"/>
      <c r="PNB4" s="2"/>
      <c r="PNC4" s="2"/>
      <c r="PND4" s="2"/>
      <c r="PNE4" s="2"/>
      <c r="PNF4" s="2"/>
      <c r="PNG4" s="2"/>
      <c r="PNH4" s="2"/>
      <c r="PNI4" s="2"/>
      <c r="PNJ4" s="2"/>
      <c r="PNK4" s="2"/>
      <c r="PNL4" s="2"/>
      <c r="PNM4" s="2"/>
      <c r="PNN4" s="2"/>
      <c r="PNO4" s="2"/>
      <c r="PNP4" s="2"/>
      <c r="PNQ4" s="2"/>
      <c r="PNR4" s="2"/>
      <c r="PNS4" s="2"/>
      <c r="PNT4" s="2"/>
      <c r="PNU4" s="2"/>
      <c r="PNV4" s="2"/>
      <c r="PNW4" s="2"/>
      <c r="PNX4" s="2"/>
      <c r="PNY4" s="2"/>
      <c r="PNZ4" s="2"/>
      <c r="POA4" s="2"/>
      <c r="POB4" s="2"/>
      <c r="POC4" s="2"/>
      <c r="POD4" s="2"/>
      <c r="POE4" s="2"/>
      <c r="POF4" s="2"/>
      <c r="POG4" s="2"/>
      <c r="POH4" s="2"/>
      <c r="POI4" s="2"/>
      <c r="POJ4" s="2"/>
      <c r="POK4" s="2"/>
      <c r="POL4" s="2"/>
      <c r="POM4" s="2"/>
      <c r="PON4" s="2"/>
      <c r="POO4" s="2"/>
      <c r="POP4" s="2"/>
      <c r="POQ4" s="2"/>
      <c r="POR4" s="2"/>
      <c r="POS4" s="2"/>
      <c r="POT4" s="2"/>
      <c r="POU4" s="2"/>
      <c r="POV4" s="2"/>
      <c r="POW4" s="2"/>
      <c r="POX4" s="2"/>
      <c r="POY4" s="2"/>
      <c r="POZ4" s="2"/>
      <c r="PPA4" s="2"/>
      <c r="PPB4" s="2"/>
      <c r="PPC4" s="2"/>
      <c r="PPD4" s="2"/>
      <c r="PPE4" s="2"/>
      <c r="PPF4" s="2"/>
      <c r="PPG4" s="2"/>
      <c r="PPH4" s="2"/>
      <c r="PPI4" s="2"/>
      <c r="PPJ4" s="2"/>
      <c r="PPK4" s="2"/>
      <c r="PPL4" s="2"/>
      <c r="PPM4" s="2"/>
      <c r="PPN4" s="2"/>
      <c r="PPO4" s="2"/>
      <c r="PPP4" s="2"/>
      <c r="PPQ4" s="2"/>
      <c r="PPR4" s="2"/>
      <c r="PPS4" s="2"/>
      <c r="PPT4" s="2"/>
      <c r="PPU4" s="2"/>
      <c r="PPV4" s="2"/>
      <c r="PPW4" s="2"/>
      <c r="PPX4" s="2"/>
      <c r="PPY4" s="2"/>
      <c r="PPZ4" s="2"/>
      <c r="PQA4" s="2"/>
      <c r="PQB4" s="2"/>
      <c r="PQC4" s="2"/>
      <c r="PQD4" s="2"/>
      <c r="PQE4" s="2"/>
      <c r="PQF4" s="2"/>
      <c r="PQG4" s="2"/>
      <c r="PQH4" s="2"/>
      <c r="PQI4" s="2"/>
      <c r="PQJ4" s="2"/>
      <c r="PQK4" s="2"/>
      <c r="PQL4" s="2"/>
      <c r="PQM4" s="2"/>
      <c r="PQN4" s="2"/>
      <c r="PQO4" s="2"/>
      <c r="PQP4" s="2"/>
      <c r="PQQ4" s="2"/>
      <c r="PQR4" s="2"/>
      <c r="PQS4" s="2"/>
      <c r="PQT4" s="2"/>
      <c r="PQU4" s="2"/>
      <c r="PQV4" s="2"/>
      <c r="PQW4" s="2"/>
      <c r="PQX4" s="2"/>
      <c r="PQY4" s="2"/>
      <c r="PQZ4" s="2"/>
      <c r="PRA4" s="2"/>
      <c r="PRB4" s="2"/>
      <c r="PRC4" s="2"/>
      <c r="PRD4" s="2"/>
      <c r="PRE4" s="2"/>
      <c r="PRF4" s="2"/>
      <c r="PRG4" s="2"/>
      <c r="PRH4" s="2"/>
      <c r="PRI4" s="2"/>
      <c r="PRJ4" s="2"/>
      <c r="PRK4" s="2"/>
      <c r="PRL4" s="2"/>
      <c r="PRM4" s="2"/>
      <c r="PRN4" s="2"/>
      <c r="PRO4" s="2"/>
      <c r="PRP4" s="2"/>
      <c r="PRQ4" s="2"/>
      <c r="PRR4" s="2"/>
      <c r="PRS4" s="2"/>
      <c r="PRT4" s="2"/>
      <c r="PRU4" s="2"/>
      <c r="PRV4" s="2"/>
      <c r="PRW4" s="2"/>
      <c r="PRX4" s="2"/>
      <c r="PRY4" s="2"/>
      <c r="PRZ4" s="2"/>
      <c r="PSA4" s="2"/>
      <c r="PSB4" s="2"/>
      <c r="PSC4" s="2"/>
      <c r="PSD4" s="2"/>
      <c r="PSE4" s="2"/>
      <c r="PSF4" s="2"/>
      <c r="PSG4" s="2"/>
      <c r="PSH4" s="2"/>
      <c r="PSI4" s="2"/>
      <c r="PSJ4" s="2"/>
      <c r="PSK4" s="2"/>
      <c r="PSL4" s="2"/>
      <c r="PSM4" s="2"/>
      <c r="PSN4" s="2"/>
      <c r="PSO4" s="2"/>
      <c r="PSP4" s="2"/>
      <c r="PSQ4" s="2"/>
      <c r="PSR4" s="2"/>
      <c r="PSS4" s="2"/>
      <c r="PST4" s="2"/>
      <c r="PSU4" s="2"/>
      <c r="PSV4" s="2"/>
      <c r="PSW4" s="2"/>
      <c r="PSX4" s="2"/>
      <c r="PSY4" s="2"/>
      <c r="PSZ4" s="2"/>
      <c r="PTA4" s="2"/>
      <c r="PTB4" s="2"/>
      <c r="PTC4" s="2"/>
      <c r="PTD4" s="2"/>
      <c r="PTE4" s="2"/>
      <c r="PTF4" s="2"/>
      <c r="PTG4" s="2"/>
      <c r="PTH4" s="2"/>
      <c r="PTI4" s="2"/>
      <c r="PTJ4" s="2"/>
      <c r="PTK4" s="2"/>
      <c r="PTL4" s="2"/>
      <c r="PTM4" s="2"/>
      <c r="PTN4" s="2"/>
      <c r="PTO4" s="2"/>
      <c r="PTP4" s="2"/>
      <c r="PTQ4" s="2"/>
      <c r="PTR4" s="2"/>
      <c r="PTS4" s="2"/>
      <c r="PTT4" s="2"/>
      <c r="PTU4" s="2"/>
      <c r="PTV4" s="2"/>
      <c r="PTW4" s="2"/>
      <c r="PTX4" s="2"/>
      <c r="PTY4" s="2"/>
      <c r="PTZ4" s="2"/>
      <c r="PUA4" s="2"/>
      <c r="PUB4" s="2"/>
      <c r="PUC4" s="2"/>
      <c r="PUD4" s="2"/>
      <c r="PUE4" s="2"/>
      <c r="PUF4" s="2"/>
      <c r="PUG4" s="2"/>
      <c r="PUH4" s="2"/>
      <c r="PUI4" s="2"/>
      <c r="PUJ4" s="2"/>
      <c r="PUK4" s="2"/>
      <c r="PUL4" s="2"/>
      <c r="PUM4" s="2"/>
      <c r="PUN4" s="2"/>
      <c r="PUO4" s="2"/>
      <c r="PUP4" s="2"/>
      <c r="PUQ4" s="2"/>
      <c r="PUR4" s="2"/>
      <c r="PUS4" s="2"/>
      <c r="PUT4" s="2"/>
      <c r="PUU4" s="2"/>
      <c r="PUV4" s="2"/>
      <c r="PUW4" s="2"/>
      <c r="PUX4" s="2"/>
      <c r="PUY4" s="2"/>
      <c r="PUZ4" s="2"/>
      <c r="PVA4" s="2"/>
      <c r="PVB4" s="2"/>
      <c r="PVC4" s="2"/>
      <c r="PVD4" s="2"/>
      <c r="PVE4" s="2"/>
      <c r="PVF4" s="2"/>
      <c r="PVG4" s="2"/>
      <c r="PVH4" s="2"/>
      <c r="PVI4" s="2"/>
      <c r="PVJ4" s="2"/>
      <c r="PVK4" s="2"/>
      <c r="PVL4" s="2"/>
      <c r="PVM4" s="2"/>
      <c r="PVN4" s="2"/>
      <c r="PVO4" s="2"/>
      <c r="PVP4" s="2"/>
      <c r="PVQ4" s="2"/>
      <c r="PVR4" s="2"/>
      <c r="PVS4" s="2"/>
      <c r="PVT4" s="2"/>
      <c r="PVU4" s="2"/>
      <c r="PVV4" s="2"/>
      <c r="PVW4" s="2"/>
      <c r="PVX4" s="2"/>
      <c r="PVY4" s="2"/>
      <c r="PVZ4" s="2"/>
      <c r="PWA4" s="2"/>
      <c r="PWB4" s="2"/>
      <c r="PWC4" s="2"/>
      <c r="PWD4" s="2"/>
      <c r="PWE4" s="2"/>
      <c r="PWF4" s="2"/>
      <c r="PWG4" s="2"/>
      <c r="PWH4" s="2"/>
      <c r="PWI4" s="2"/>
      <c r="PWJ4" s="2"/>
      <c r="PWK4" s="2"/>
      <c r="PWL4" s="2"/>
      <c r="PWM4" s="2"/>
      <c r="PWN4" s="2"/>
      <c r="PWO4" s="2"/>
      <c r="PWP4" s="2"/>
      <c r="PWQ4" s="2"/>
      <c r="PWR4" s="2"/>
      <c r="PWS4" s="2"/>
      <c r="PWT4" s="2"/>
      <c r="PWU4" s="2"/>
      <c r="PWV4" s="2"/>
      <c r="PWW4" s="2"/>
      <c r="PWX4" s="2"/>
      <c r="PWY4" s="2"/>
      <c r="PWZ4" s="2"/>
      <c r="PXA4" s="2"/>
      <c r="PXB4" s="2"/>
      <c r="PXC4" s="2"/>
      <c r="PXD4" s="2"/>
      <c r="PXE4" s="2"/>
      <c r="PXF4" s="2"/>
      <c r="PXG4" s="2"/>
      <c r="PXH4" s="2"/>
      <c r="PXI4" s="2"/>
      <c r="PXJ4" s="2"/>
      <c r="PXK4" s="2"/>
      <c r="PXL4" s="2"/>
      <c r="PXM4" s="2"/>
      <c r="PXN4" s="2"/>
      <c r="PXO4" s="2"/>
      <c r="PXP4" s="2"/>
      <c r="PXQ4" s="2"/>
      <c r="PXR4" s="2"/>
      <c r="PXS4" s="2"/>
      <c r="PXT4" s="2"/>
      <c r="PXU4" s="2"/>
      <c r="PXV4" s="2"/>
      <c r="PXW4" s="2"/>
      <c r="PXX4" s="2"/>
      <c r="PXY4" s="2"/>
      <c r="PXZ4" s="2"/>
      <c r="PYA4" s="2"/>
      <c r="PYB4" s="2"/>
      <c r="PYC4" s="2"/>
      <c r="PYD4" s="2"/>
      <c r="PYE4" s="2"/>
      <c r="PYF4" s="2"/>
      <c r="PYG4" s="2"/>
      <c r="PYH4" s="2"/>
      <c r="PYI4" s="2"/>
      <c r="PYJ4" s="2"/>
      <c r="PYK4" s="2"/>
      <c r="PYL4" s="2"/>
      <c r="PYM4" s="2"/>
      <c r="PYN4" s="2"/>
      <c r="PYO4" s="2"/>
      <c r="PYP4" s="2"/>
      <c r="PYQ4" s="2"/>
      <c r="PYR4" s="2"/>
      <c r="PYS4" s="2"/>
      <c r="PYT4" s="2"/>
      <c r="PYU4" s="2"/>
      <c r="PYV4" s="2"/>
      <c r="PYW4" s="2"/>
      <c r="PYX4" s="2"/>
      <c r="PYY4" s="2"/>
      <c r="PYZ4" s="2"/>
      <c r="PZA4" s="2"/>
      <c r="PZB4" s="2"/>
      <c r="PZC4" s="2"/>
      <c r="PZD4" s="2"/>
      <c r="PZE4" s="2"/>
      <c r="PZF4" s="2"/>
      <c r="PZG4" s="2"/>
      <c r="PZH4" s="2"/>
      <c r="PZI4" s="2"/>
      <c r="PZJ4" s="2"/>
      <c r="PZK4" s="2"/>
      <c r="PZL4" s="2"/>
      <c r="PZM4" s="2"/>
      <c r="PZN4" s="2"/>
      <c r="PZO4" s="2"/>
      <c r="PZP4" s="2"/>
      <c r="PZQ4" s="2"/>
      <c r="PZR4" s="2"/>
      <c r="PZS4" s="2"/>
      <c r="PZT4" s="2"/>
      <c r="PZU4" s="2"/>
      <c r="PZV4" s="2"/>
      <c r="PZW4" s="2"/>
      <c r="PZX4" s="2"/>
      <c r="PZY4" s="2"/>
      <c r="PZZ4" s="2"/>
      <c r="QAA4" s="2"/>
      <c r="QAB4" s="2"/>
      <c r="QAC4" s="2"/>
      <c r="QAD4" s="2"/>
      <c r="QAE4" s="2"/>
      <c r="QAF4" s="2"/>
      <c r="QAG4" s="2"/>
      <c r="QAH4" s="2"/>
      <c r="QAI4" s="2"/>
      <c r="QAJ4" s="2"/>
      <c r="QAK4" s="2"/>
      <c r="QAL4" s="2"/>
      <c r="QAM4" s="2"/>
      <c r="QAN4" s="2"/>
      <c r="QAO4" s="2"/>
      <c r="QAP4" s="2"/>
      <c r="QAQ4" s="2"/>
      <c r="QAR4" s="2"/>
      <c r="QAS4" s="2"/>
      <c r="QAT4" s="2"/>
      <c r="QAU4" s="2"/>
      <c r="QAV4" s="2"/>
      <c r="QAW4" s="2"/>
      <c r="QAX4" s="2"/>
      <c r="QAY4" s="2"/>
      <c r="QAZ4" s="2"/>
      <c r="QBA4" s="2"/>
      <c r="QBB4" s="2"/>
      <c r="QBC4" s="2"/>
      <c r="QBD4" s="2"/>
      <c r="QBE4" s="2"/>
      <c r="QBF4" s="2"/>
      <c r="QBG4" s="2"/>
      <c r="QBH4" s="2"/>
      <c r="QBI4" s="2"/>
      <c r="QBJ4" s="2"/>
      <c r="QBK4" s="2"/>
      <c r="QBL4" s="2"/>
      <c r="QBM4" s="2"/>
      <c r="QBN4" s="2"/>
      <c r="QBO4" s="2"/>
      <c r="QBP4" s="2"/>
      <c r="QBQ4" s="2"/>
      <c r="QBR4" s="2"/>
      <c r="QBS4" s="2"/>
      <c r="QBT4" s="2"/>
      <c r="QBU4" s="2"/>
      <c r="QBV4" s="2"/>
      <c r="QBW4" s="2"/>
      <c r="QBX4" s="2"/>
      <c r="QBY4" s="2"/>
      <c r="QBZ4" s="2"/>
      <c r="QCA4" s="2"/>
      <c r="QCB4" s="2"/>
      <c r="QCC4" s="2"/>
      <c r="QCD4" s="2"/>
      <c r="QCE4" s="2"/>
      <c r="QCF4" s="2"/>
      <c r="QCG4" s="2"/>
      <c r="QCH4" s="2"/>
      <c r="QCI4" s="2"/>
      <c r="QCJ4" s="2"/>
      <c r="QCK4" s="2"/>
      <c r="QCL4" s="2"/>
      <c r="QCM4" s="2"/>
      <c r="QCN4" s="2"/>
      <c r="QCO4" s="2"/>
      <c r="QCP4" s="2"/>
      <c r="QCQ4" s="2"/>
      <c r="QCR4" s="2"/>
      <c r="QCS4" s="2"/>
      <c r="QCT4" s="2"/>
      <c r="QCU4" s="2"/>
      <c r="QCV4" s="2"/>
      <c r="QCW4" s="2"/>
      <c r="QCX4" s="2"/>
      <c r="QCY4" s="2"/>
      <c r="QCZ4" s="2"/>
      <c r="QDA4" s="2"/>
      <c r="QDB4" s="2"/>
      <c r="QDC4" s="2"/>
      <c r="QDD4" s="2"/>
      <c r="QDE4" s="2"/>
      <c r="QDF4" s="2"/>
      <c r="QDG4" s="2"/>
      <c r="QDH4" s="2"/>
      <c r="QDI4" s="2"/>
      <c r="QDJ4" s="2"/>
      <c r="QDK4" s="2"/>
      <c r="QDL4" s="2"/>
      <c r="QDM4" s="2"/>
      <c r="QDN4" s="2"/>
      <c r="QDO4" s="2"/>
      <c r="QDP4" s="2"/>
      <c r="QDQ4" s="2"/>
      <c r="QDR4" s="2"/>
      <c r="QDS4" s="2"/>
      <c r="QDT4" s="2"/>
      <c r="QDU4" s="2"/>
      <c r="QDV4" s="2"/>
      <c r="QDW4" s="2"/>
      <c r="QDX4" s="2"/>
      <c r="QDY4" s="2"/>
      <c r="QDZ4" s="2"/>
      <c r="QEA4" s="2"/>
      <c r="QEB4" s="2"/>
      <c r="QEC4" s="2"/>
      <c r="QED4" s="2"/>
      <c r="QEE4" s="2"/>
      <c r="QEF4" s="2"/>
      <c r="QEG4" s="2"/>
      <c r="QEH4" s="2"/>
      <c r="QEI4" s="2"/>
      <c r="QEJ4" s="2"/>
      <c r="QEK4" s="2"/>
      <c r="QEL4" s="2"/>
      <c r="QEM4" s="2"/>
      <c r="QEN4" s="2"/>
      <c r="QEO4" s="2"/>
      <c r="QEP4" s="2"/>
      <c r="QEQ4" s="2"/>
      <c r="QER4" s="2"/>
      <c r="QES4" s="2"/>
      <c r="QET4" s="2"/>
      <c r="QEU4" s="2"/>
      <c r="QEV4" s="2"/>
      <c r="QEW4" s="2"/>
      <c r="QEX4" s="2"/>
      <c r="QEY4" s="2"/>
      <c r="QEZ4" s="2"/>
      <c r="QFA4" s="2"/>
      <c r="QFB4" s="2"/>
      <c r="QFC4" s="2"/>
      <c r="QFD4" s="2"/>
      <c r="QFE4" s="2"/>
      <c r="QFF4" s="2"/>
      <c r="QFG4" s="2"/>
      <c r="QFH4" s="2"/>
      <c r="QFI4" s="2"/>
      <c r="QFJ4" s="2"/>
      <c r="QFK4" s="2"/>
      <c r="QFL4" s="2"/>
      <c r="QFM4" s="2"/>
      <c r="QFN4" s="2"/>
      <c r="QFO4" s="2"/>
      <c r="QFP4" s="2"/>
      <c r="QFQ4" s="2"/>
      <c r="QFR4" s="2"/>
      <c r="QFS4" s="2"/>
      <c r="QFT4" s="2"/>
      <c r="QFU4" s="2"/>
      <c r="QFV4" s="2"/>
      <c r="QFW4" s="2"/>
      <c r="QFX4" s="2"/>
      <c r="QFY4" s="2"/>
      <c r="QFZ4" s="2"/>
      <c r="QGA4" s="2"/>
      <c r="QGB4" s="2"/>
      <c r="QGC4" s="2"/>
      <c r="QGD4" s="2"/>
      <c r="QGE4" s="2"/>
      <c r="QGF4" s="2"/>
      <c r="QGG4" s="2"/>
      <c r="QGH4" s="2"/>
      <c r="QGI4" s="2"/>
      <c r="QGJ4" s="2"/>
      <c r="QGK4" s="2"/>
      <c r="QGL4" s="2"/>
      <c r="QGM4" s="2"/>
      <c r="QGN4" s="2"/>
      <c r="QGO4" s="2"/>
      <c r="QGP4" s="2"/>
      <c r="QGQ4" s="2"/>
      <c r="QGR4" s="2"/>
      <c r="QGS4" s="2"/>
      <c r="QGT4" s="2"/>
      <c r="QGU4" s="2"/>
      <c r="QGV4" s="2"/>
      <c r="QGW4" s="2"/>
      <c r="QGX4" s="2"/>
      <c r="QGY4" s="2"/>
      <c r="QGZ4" s="2"/>
      <c r="QHA4" s="2"/>
      <c r="QHB4" s="2"/>
      <c r="QHC4" s="2"/>
      <c r="QHD4" s="2"/>
      <c r="QHE4" s="2"/>
      <c r="QHF4" s="2"/>
      <c r="QHG4" s="2"/>
      <c r="QHH4" s="2"/>
      <c r="QHI4" s="2"/>
      <c r="QHJ4" s="2"/>
      <c r="QHK4" s="2"/>
      <c r="QHL4" s="2"/>
      <c r="QHM4" s="2"/>
      <c r="QHN4" s="2"/>
      <c r="QHO4" s="2"/>
      <c r="QHP4" s="2"/>
      <c r="QHQ4" s="2"/>
      <c r="QHR4" s="2"/>
      <c r="QHS4" s="2"/>
      <c r="QHT4" s="2"/>
      <c r="QHU4" s="2"/>
      <c r="QHV4" s="2"/>
      <c r="QHW4" s="2"/>
      <c r="QHX4" s="2"/>
      <c r="QHY4" s="2"/>
      <c r="QHZ4" s="2"/>
      <c r="QIA4" s="2"/>
      <c r="QIB4" s="2"/>
      <c r="QIC4" s="2"/>
      <c r="QID4" s="2"/>
      <c r="QIE4" s="2"/>
      <c r="QIF4" s="2"/>
      <c r="QIG4" s="2"/>
      <c r="QIH4" s="2"/>
      <c r="QII4" s="2"/>
      <c r="QIJ4" s="2"/>
      <c r="QIK4" s="2"/>
      <c r="QIL4" s="2"/>
      <c r="QIM4" s="2"/>
      <c r="QIN4" s="2"/>
      <c r="QIO4" s="2"/>
      <c r="QIP4" s="2"/>
      <c r="QIQ4" s="2"/>
      <c r="QIR4" s="2"/>
      <c r="QIS4" s="2"/>
      <c r="QIT4" s="2"/>
      <c r="QIU4" s="2"/>
      <c r="QIV4" s="2"/>
      <c r="QIW4" s="2"/>
      <c r="QIX4" s="2"/>
      <c r="QIY4" s="2"/>
      <c r="QIZ4" s="2"/>
      <c r="QJA4" s="2"/>
      <c r="QJB4" s="2"/>
      <c r="QJC4" s="2"/>
      <c r="QJD4" s="2"/>
      <c r="QJE4" s="2"/>
      <c r="QJF4" s="2"/>
      <c r="QJG4" s="2"/>
      <c r="QJH4" s="2"/>
      <c r="QJI4" s="2"/>
      <c r="QJJ4" s="2"/>
      <c r="QJK4" s="2"/>
      <c r="QJL4" s="2"/>
      <c r="QJM4" s="2"/>
      <c r="QJN4" s="2"/>
      <c r="QJO4" s="2"/>
      <c r="QJP4" s="2"/>
      <c r="QJQ4" s="2"/>
      <c r="QJR4" s="2"/>
      <c r="QJS4" s="2"/>
      <c r="QJT4" s="2"/>
      <c r="QJU4" s="2"/>
      <c r="QJV4" s="2"/>
      <c r="QJW4" s="2"/>
      <c r="QJX4" s="2"/>
      <c r="QJY4" s="2"/>
      <c r="QJZ4" s="2"/>
      <c r="QKA4" s="2"/>
      <c r="QKB4" s="2"/>
      <c r="QKC4" s="2"/>
      <c r="QKD4" s="2"/>
      <c r="QKE4" s="2"/>
      <c r="QKF4" s="2"/>
      <c r="QKG4" s="2"/>
      <c r="QKH4" s="2"/>
      <c r="QKI4" s="2"/>
      <c r="QKJ4" s="2"/>
      <c r="QKK4" s="2"/>
      <c r="QKL4" s="2"/>
      <c r="QKM4" s="2"/>
      <c r="QKN4" s="2"/>
      <c r="QKO4" s="2"/>
      <c r="QKP4" s="2"/>
      <c r="QKQ4" s="2"/>
      <c r="QKR4" s="2"/>
      <c r="QKS4" s="2"/>
      <c r="QKT4" s="2"/>
      <c r="QKU4" s="2"/>
      <c r="QKV4" s="2"/>
      <c r="QKW4" s="2"/>
      <c r="QKX4" s="2"/>
      <c r="QKY4" s="2"/>
      <c r="QKZ4" s="2"/>
      <c r="QLA4" s="2"/>
      <c r="QLB4" s="2"/>
      <c r="QLC4" s="2"/>
      <c r="QLD4" s="2"/>
      <c r="QLE4" s="2"/>
      <c r="QLF4" s="2"/>
      <c r="QLG4" s="2"/>
      <c r="QLH4" s="2"/>
      <c r="QLI4" s="2"/>
      <c r="QLJ4" s="2"/>
      <c r="QLK4" s="2"/>
      <c r="QLL4" s="2"/>
      <c r="QLM4" s="2"/>
      <c r="QLN4" s="2"/>
      <c r="QLO4" s="2"/>
      <c r="QLP4" s="2"/>
      <c r="QLQ4" s="2"/>
      <c r="QLR4" s="2"/>
      <c r="QLS4" s="2"/>
      <c r="QLT4" s="2"/>
      <c r="QLU4" s="2"/>
      <c r="QLV4" s="2"/>
      <c r="QLW4" s="2"/>
      <c r="QLX4" s="2"/>
      <c r="QLY4" s="2"/>
      <c r="QLZ4" s="2"/>
      <c r="QMA4" s="2"/>
      <c r="QMB4" s="2"/>
      <c r="QMC4" s="2"/>
      <c r="QMD4" s="2"/>
      <c r="QME4" s="2"/>
      <c r="QMF4" s="2"/>
      <c r="QMG4" s="2"/>
      <c r="QMH4" s="2"/>
      <c r="QMI4" s="2"/>
      <c r="QMJ4" s="2"/>
      <c r="QMK4" s="2"/>
      <c r="QML4" s="2"/>
      <c r="QMM4" s="2"/>
      <c r="QMN4" s="2"/>
      <c r="QMO4" s="2"/>
      <c r="QMP4" s="2"/>
      <c r="QMQ4" s="2"/>
      <c r="QMR4" s="2"/>
      <c r="QMS4" s="2"/>
      <c r="QMT4" s="2"/>
      <c r="QMU4" s="2"/>
      <c r="QMV4" s="2"/>
      <c r="QMW4" s="2"/>
      <c r="QMX4" s="2"/>
      <c r="QMY4" s="2"/>
      <c r="QMZ4" s="2"/>
      <c r="QNA4" s="2"/>
      <c r="QNB4" s="2"/>
      <c r="QNC4" s="2"/>
      <c r="QND4" s="2"/>
      <c r="QNE4" s="2"/>
      <c r="QNF4" s="2"/>
      <c r="QNG4" s="2"/>
      <c r="QNH4" s="2"/>
      <c r="QNI4" s="2"/>
      <c r="QNJ4" s="2"/>
      <c r="QNK4" s="2"/>
      <c r="QNL4" s="2"/>
      <c r="QNM4" s="2"/>
      <c r="QNN4" s="2"/>
      <c r="QNO4" s="2"/>
      <c r="QNP4" s="2"/>
      <c r="QNQ4" s="2"/>
      <c r="QNR4" s="2"/>
      <c r="QNS4" s="2"/>
      <c r="QNT4" s="2"/>
      <c r="QNU4" s="2"/>
      <c r="QNV4" s="2"/>
      <c r="QNW4" s="2"/>
      <c r="QNX4" s="2"/>
      <c r="QNY4" s="2"/>
      <c r="QNZ4" s="2"/>
      <c r="QOA4" s="2"/>
      <c r="QOB4" s="2"/>
      <c r="QOC4" s="2"/>
      <c r="QOD4" s="2"/>
      <c r="QOE4" s="2"/>
      <c r="QOF4" s="2"/>
      <c r="QOG4" s="2"/>
      <c r="QOH4" s="2"/>
      <c r="QOI4" s="2"/>
      <c r="QOJ4" s="2"/>
      <c r="QOK4" s="2"/>
      <c r="QOL4" s="2"/>
      <c r="QOM4" s="2"/>
      <c r="QON4" s="2"/>
      <c r="QOO4" s="2"/>
      <c r="QOP4" s="2"/>
      <c r="QOQ4" s="2"/>
      <c r="QOR4" s="2"/>
      <c r="QOS4" s="2"/>
      <c r="QOT4" s="2"/>
      <c r="QOU4" s="2"/>
      <c r="QOV4" s="2"/>
      <c r="QOW4" s="2"/>
      <c r="QOX4" s="2"/>
      <c r="QOY4" s="2"/>
      <c r="QOZ4" s="2"/>
      <c r="QPA4" s="2"/>
      <c r="QPB4" s="2"/>
      <c r="QPC4" s="2"/>
      <c r="QPD4" s="2"/>
      <c r="QPE4" s="2"/>
      <c r="QPF4" s="2"/>
      <c r="QPG4" s="2"/>
      <c r="QPH4" s="2"/>
      <c r="QPI4" s="2"/>
      <c r="QPJ4" s="2"/>
      <c r="QPK4" s="2"/>
      <c r="QPL4" s="2"/>
      <c r="QPM4" s="2"/>
      <c r="QPN4" s="2"/>
      <c r="QPO4" s="2"/>
      <c r="QPP4" s="2"/>
      <c r="QPQ4" s="2"/>
      <c r="QPR4" s="2"/>
      <c r="QPS4" s="2"/>
      <c r="QPT4" s="2"/>
      <c r="QPU4" s="2"/>
      <c r="QPV4" s="2"/>
      <c r="QPW4" s="2"/>
      <c r="QPX4" s="2"/>
      <c r="QPY4" s="2"/>
      <c r="QPZ4" s="2"/>
      <c r="QQA4" s="2"/>
      <c r="QQB4" s="2"/>
      <c r="QQC4" s="2"/>
      <c r="QQD4" s="2"/>
      <c r="QQE4" s="2"/>
      <c r="QQF4" s="2"/>
      <c r="QQG4" s="2"/>
      <c r="QQH4" s="2"/>
      <c r="QQI4" s="2"/>
      <c r="QQJ4" s="2"/>
      <c r="QQK4" s="2"/>
      <c r="QQL4" s="2"/>
      <c r="QQM4" s="2"/>
      <c r="QQN4" s="2"/>
      <c r="QQO4" s="2"/>
      <c r="QQP4" s="2"/>
      <c r="QQQ4" s="2"/>
      <c r="QQR4" s="2"/>
      <c r="QQS4" s="2"/>
      <c r="QQT4" s="2"/>
      <c r="QQU4" s="2"/>
      <c r="QQV4" s="2"/>
      <c r="QQW4" s="2"/>
      <c r="QQX4" s="2"/>
      <c r="QQY4" s="2"/>
      <c r="QQZ4" s="2"/>
      <c r="QRA4" s="2"/>
      <c r="QRB4" s="2"/>
      <c r="QRC4" s="2"/>
      <c r="QRD4" s="2"/>
      <c r="QRE4" s="2"/>
      <c r="QRF4" s="2"/>
      <c r="QRG4" s="2"/>
      <c r="QRH4" s="2"/>
      <c r="QRI4" s="2"/>
      <c r="QRJ4" s="2"/>
      <c r="QRK4" s="2"/>
      <c r="QRL4" s="2"/>
      <c r="QRM4" s="2"/>
      <c r="QRN4" s="2"/>
      <c r="QRO4" s="2"/>
      <c r="QRP4" s="2"/>
      <c r="QRQ4" s="2"/>
      <c r="QRR4" s="2"/>
      <c r="QRS4" s="2"/>
      <c r="QRT4" s="2"/>
      <c r="QRU4" s="2"/>
      <c r="QRV4" s="2"/>
      <c r="QRW4" s="2"/>
      <c r="QRX4" s="2"/>
      <c r="QRY4" s="2"/>
      <c r="QRZ4" s="2"/>
      <c r="QSA4" s="2"/>
      <c r="QSB4" s="2"/>
      <c r="QSC4" s="2"/>
      <c r="QSD4" s="2"/>
      <c r="QSE4" s="2"/>
      <c r="QSF4" s="2"/>
      <c r="QSG4" s="2"/>
      <c r="QSH4" s="2"/>
      <c r="QSI4" s="2"/>
      <c r="QSJ4" s="2"/>
      <c r="QSK4" s="2"/>
      <c r="QSL4" s="2"/>
      <c r="QSM4" s="2"/>
      <c r="QSN4" s="2"/>
      <c r="QSO4" s="2"/>
      <c r="QSP4" s="2"/>
      <c r="QSQ4" s="2"/>
      <c r="QSR4" s="2"/>
      <c r="QSS4" s="2"/>
      <c r="QST4" s="2"/>
      <c r="QSU4" s="2"/>
      <c r="QSV4" s="2"/>
      <c r="QSW4" s="2"/>
      <c r="QSX4" s="2"/>
      <c r="QSY4" s="2"/>
      <c r="QSZ4" s="2"/>
      <c r="QTA4" s="2"/>
      <c r="QTB4" s="2"/>
      <c r="QTC4" s="2"/>
      <c r="QTD4" s="2"/>
      <c r="QTE4" s="2"/>
      <c r="QTF4" s="2"/>
      <c r="QTG4" s="2"/>
      <c r="QTH4" s="2"/>
      <c r="QTI4" s="2"/>
      <c r="QTJ4" s="2"/>
      <c r="QTK4" s="2"/>
      <c r="QTL4" s="2"/>
      <c r="QTM4" s="2"/>
      <c r="QTN4" s="2"/>
      <c r="QTO4" s="2"/>
      <c r="QTP4" s="2"/>
      <c r="QTQ4" s="2"/>
      <c r="QTR4" s="2"/>
      <c r="QTS4" s="2"/>
      <c r="QTT4" s="2"/>
      <c r="QTU4" s="2"/>
      <c r="QTV4" s="2"/>
      <c r="QTW4" s="2"/>
      <c r="QTX4" s="2"/>
      <c r="QTY4" s="2"/>
      <c r="QTZ4" s="2"/>
      <c r="QUA4" s="2"/>
      <c r="QUB4" s="2"/>
      <c r="QUC4" s="2"/>
      <c r="QUD4" s="2"/>
      <c r="QUE4" s="2"/>
      <c r="QUF4" s="2"/>
      <c r="QUG4" s="2"/>
      <c r="QUH4" s="2"/>
      <c r="QUI4" s="2"/>
      <c r="QUJ4" s="2"/>
      <c r="QUK4" s="2"/>
      <c r="QUL4" s="2"/>
      <c r="QUM4" s="2"/>
      <c r="QUN4" s="2"/>
      <c r="QUO4" s="2"/>
      <c r="QUP4" s="2"/>
      <c r="QUQ4" s="2"/>
      <c r="QUR4" s="2"/>
      <c r="QUS4" s="2"/>
      <c r="QUT4" s="2"/>
      <c r="QUU4" s="2"/>
      <c r="QUV4" s="2"/>
      <c r="QUW4" s="2"/>
      <c r="QUX4" s="2"/>
      <c r="QUY4" s="2"/>
      <c r="QUZ4" s="2"/>
      <c r="QVA4" s="2"/>
      <c r="QVB4" s="2"/>
      <c r="QVC4" s="2"/>
      <c r="QVD4" s="2"/>
      <c r="QVE4" s="2"/>
      <c r="QVF4" s="2"/>
      <c r="QVG4" s="2"/>
      <c r="QVH4" s="2"/>
      <c r="QVI4" s="2"/>
      <c r="QVJ4" s="2"/>
      <c r="QVK4" s="2"/>
      <c r="QVL4" s="2"/>
      <c r="QVM4" s="2"/>
      <c r="QVN4" s="2"/>
      <c r="QVO4" s="2"/>
      <c r="QVP4" s="2"/>
      <c r="QVQ4" s="2"/>
      <c r="QVR4" s="2"/>
      <c r="QVS4" s="2"/>
      <c r="QVT4" s="2"/>
      <c r="QVU4" s="2"/>
      <c r="QVV4" s="2"/>
      <c r="QVW4" s="2"/>
      <c r="QVX4" s="2"/>
      <c r="QVY4" s="2"/>
      <c r="QVZ4" s="2"/>
      <c r="QWA4" s="2"/>
      <c r="QWB4" s="2"/>
      <c r="QWC4" s="2"/>
      <c r="QWD4" s="2"/>
      <c r="QWE4" s="2"/>
      <c r="QWF4" s="2"/>
      <c r="QWG4" s="2"/>
      <c r="QWH4" s="2"/>
      <c r="QWI4" s="2"/>
      <c r="QWJ4" s="2"/>
      <c r="QWK4" s="2"/>
      <c r="QWL4" s="2"/>
      <c r="QWM4" s="2"/>
      <c r="QWN4" s="2"/>
      <c r="QWO4" s="2"/>
      <c r="QWP4" s="2"/>
      <c r="QWQ4" s="2"/>
      <c r="QWR4" s="2"/>
      <c r="QWS4" s="2"/>
      <c r="QWT4" s="2"/>
      <c r="QWU4" s="2"/>
      <c r="QWV4" s="2"/>
      <c r="QWW4" s="2"/>
      <c r="QWX4" s="2"/>
      <c r="QWY4" s="2"/>
      <c r="QWZ4" s="2"/>
      <c r="QXA4" s="2"/>
      <c r="QXB4" s="2"/>
      <c r="QXC4" s="2"/>
      <c r="QXD4" s="2"/>
      <c r="QXE4" s="2"/>
      <c r="QXF4" s="2"/>
      <c r="QXG4" s="2"/>
      <c r="QXH4" s="2"/>
      <c r="QXI4" s="2"/>
      <c r="QXJ4" s="2"/>
      <c r="QXK4" s="2"/>
      <c r="QXL4" s="2"/>
      <c r="QXM4" s="2"/>
      <c r="QXN4" s="2"/>
      <c r="QXO4" s="2"/>
      <c r="QXP4" s="2"/>
      <c r="QXQ4" s="2"/>
      <c r="QXR4" s="2"/>
      <c r="QXS4" s="2"/>
      <c r="QXT4" s="2"/>
      <c r="QXU4" s="2"/>
      <c r="QXV4" s="2"/>
      <c r="QXW4" s="2"/>
      <c r="QXX4" s="2"/>
      <c r="QXY4" s="2"/>
      <c r="QXZ4" s="2"/>
      <c r="QYA4" s="2"/>
      <c r="QYB4" s="2"/>
      <c r="QYC4" s="2"/>
      <c r="QYD4" s="2"/>
      <c r="QYE4" s="2"/>
      <c r="QYF4" s="2"/>
      <c r="QYG4" s="2"/>
      <c r="QYH4" s="2"/>
      <c r="QYI4" s="2"/>
      <c r="QYJ4" s="2"/>
      <c r="QYK4" s="2"/>
      <c r="QYL4" s="2"/>
      <c r="QYM4" s="2"/>
      <c r="QYN4" s="2"/>
      <c r="QYO4" s="2"/>
      <c r="QYP4" s="2"/>
      <c r="QYQ4" s="2"/>
      <c r="QYR4" s="2"/>
      <c r="QYS4" s="2"/>
      <c r="QYT4" s="2"/>
      <c r="QYU4" s="2"/>
      <c r="QYV4" s="2"/>
      <c r="QYW4" s="2"/>
      <c r="QYX4" s="2"/>
      <c r="QYY4" s="2"/>
      <c r="QYZ4" s="2"/>
      <c r="QZA4" s="2"/>
      <c r="QZB4" s="2"/>
      <c r="QZC4" s="2"/>
      <c r="QZD4" s="2"/>
      <c r="QZE4" s="2"/>
      <c r="QZF4" s="2"/>
      <c r="QZG4" s="2"/>
      <c r="QZH4" s="2"/>
      <c r="QZI4" s="2"/>
      <c r="QZJ4" s="2"/>
      <c r="QZK4" s="2"/>
      <c r="QZL4" s="2"/>
      <c r="QZM4" s="2"/>
      <c r="QZN4" s="2"/>
      <c r="QZO4" s="2"/>
      <c r="QZP4" s="2"/>
      <c r="QZQ4" s="2"/>
      <c r="QZR4" s="2"/>
      <c r="QZS4" s="2"/>
      <c r="QZT4" s="2"/>
      <c r="QZU4" s="2"/>
      <c r="QZV4" s="2"/>
      <c r="QZW4" s="2"/>
      <c r="QZX4" s="2"/>
      <c r="QZY4" s="2"/>
      <c r="QZZ4" s="2"/>
      <c r="RAA4" s="2"/>
      <c r="RAB4" s="2"/>
      <c r="RAC4" s="2"/>
      <c r="RAD4" s="2"/>
      <c r="RAE4" s="2"/>
      <c r="RAF4" s="2"/>
      <c r="RAG4" s="2"/>
      <c r="RAH4" s="2"/>
      <c r="RAI4" s="2"/>
      <c r="RAJ4" s="2"/>
      <c r="RAK4" s="2"/>
      <c r="RAL4" s="2"/>
      <c r="RAM4" s="2"/>
      <c r="RAN4" s="2"/>
      <c r="RAO4" s="2"/>
      <c r="RAP4" s="2"/>
      <c r="RAQ4" s="2"/>
      <c r="RAR4" s="2"/>
      <c r="RAS4" s="2"/>
      <c r="RAT4" s="2"/>
      <c r="RAU4" s="2"/>
      <c r="RAV4" s="2"/>
      <c r="RAW4" s="2"/>
      <c r="RAX4" s="2"/>
      <c r="RAY4" s="2"/>
      <c r="RAZ4" s="2"/>
      <c r="RBA4" s="2"/>
      <c r="RBB4" s="2"/>
      <c r="RBC4" s="2"/>
      <c r="RBD4" s="2"/>
      <c r="RBE4" s="2"/>
      <c r="RBF4" s="2"/>
      <c r="RBG4" s="2"/>
      <c r="RBH4" s="2"/>
      <c r="RBI4" s="2"/>
      <c r="RBJ4" s="2"/>
      <c r="RBK4" s="2"/>
      <c r="RBL4" s="2"/>
      <c r="RBM4" s="2"/>
      <c r="RBN4" s="2"/>
      <c r="RBO4" s="2"/>
      <c r="RBP4" s="2"/>
      <c r="RBQ4" s="2"/>
      <c r="RBR4" s="2"/>
      <c r="RBS4" s="2"/>
      <c r="RBT4" s="2"/>
      <c r="RBU4" s="2"/>
      <c r="RBV4" s="2"/>
      <c r="RBW4" s="2"/>
      <c r="RBX4" s="2"/>
      <c r="RBY4" s="2"/>
      <c r="RBZ4" s="2"/>
      <c r="RCA4" s="2"/>
      <c r="RCB4" s="2"/>
      <c r="RCC4" s="2"/>
      <c r="RCD4" s="2"/>
      <c r="RCE4" s="2"/>
      <c r="RCF4" s="2"/>
      <c r="RCG4" s="2"/>
      <c r="RCH4" s="2"/>
      <c r="RCI4" s="2"/>
      <c r="RCJ4" s="2"/>
      <c r="RCK4" s="2"/>
      <c r="RCL4" s="2"/>
      <c r="RCM4" s="2"/>
      <c r="RCN4" s="2"/>
      <c r="RCO4" s="2"/>
      <c r="RCP4" s="2"/>
      <c r="RCQ4" s="2"/>
      <c r="RCR4" s="2"/>
      <c r="RCS4" s="2"/>
      <c r="RCT4" s="2"/>
      <c r="RCU4" s="2"/>
      <c r="RCV4" s="2"/>
      <c r="RCW4" s="2"/>
      <c r="RCX4" s="2"/>
      <c r="RCY4" s="2"/>
      <c r="RCZ4" s="2"/>
      <c r="RDA4" s="2"/>
      <c r="RDB4" s="2"/>
      <c r="RDC4" s="2"/>
      <c r="RDD4" s="2"/>
      <c r="RDE4" s="2"/>
      <c r="RDF4" s="2"/>
      <c r="RDG4" s="2"/>
      <c r="RDH4" s="2"/>
      <c r="RDI4" s="2"/>
      <c r="RDJ4" s="2"/>
      <c r="RDK4" s="2"/>
      <c r="RDL4" s="2"/>
      <c r="RDM4" s="2"/>
      <c r="RDN4" s="2"/>
      <c r="RDO4" s="2"/>
      <c r="RDP4" s="2"/>
      <c r="RDQ4" s="2"/>
      <c r="RDR4" s="2"/>
      <c r="RDS4" s="2"/>
      <c r="RDT4" s="2"/>
      <c r="RDU4" s="2"/>
      <c r="RDV4" s="2"/>
      <c r="RDW4" s="2"/>
      <c r="RDX4" s="2"/>
      <c r="RDY4" s="2"/>
      <c r="RDZ4" s="2"/>
      <c r="REA4" s="2"/>
      <c r="REB4" s="2"/>
      <c r="REC4" s="2"/>
      <c r="RED4" s="2"/>
      <c r="REE4" s="2"/>
      <c r="REF4" s="2"/>
      <c r="REG4" s="2"/>
      <c r="REH4" s="2"/>
      <c r="REI4" s="2"/>
      <c r="REJ4" s="2"/>
      <c r="REK4" s="2"/>
      <c r="REL4" s="2"/>
      <c r="REM4" s="2"/>
      <c r="REN4" s="2"/>
      <c r="REO4" s="2"/>
      <c r="REP4" s="2"/>
      <c r="REQ4" s="2"/>
      <c r="RER4" s="2"/>
      <c r="RES4" s="2"/>
      <c r="RET4" s="2"/>
      <c r="REU4" s="2"/>
      <c r="REV4" s="2"/>
      <c r="REW4" s="2"/>
      <c r="REX4" s="2"/>
      <c r="REY4" s="2"/>
      <c r="REZ4" s="2"/>
      <c r="RFA4" s="2"/>
      <c r="RFB4" s="2"/>
      <c r="RFC4" s="2"/>
      <c r="RFD4" s="2"/>
      <c r="RFE4" s="2"/>
      <c r="RFF4" s="2"/>
      <c r="RFG4" s="2"/>
      <c r="RFH4" s="2"/>
      <c r="RFI4" s="2"/>
      <c r="RFJ4" s="2"/>
      <c r="RFK4" s="2"/>
      <c r="RFL4" s="2"/>
      <c r="RFM4" s="2"/>
      <c r="RFN4" s="2"/>
      <c r="RFO4" s="2"/>
      <c r="RFP4" s="2"/>
      <c r="RFQ4" s="2"/>
      <c r="RFR4" s="2"/>
      <c r="RFS4" s="2"/>
      <c r="RFT4" s="2"/>
      <c r="RFU4" s="2"/>
      <c r="RFV4" s="2"/>
      <c r="RFW4" s="2"/>
      <c r="RFX4" s="2"/>
      <c r="RFY4" s="2"/>
      <c r="RFZ4" s="2"/>
      <c r="RGA4" s="2"/>
      <c r="RGB4" s="2"/>
      <c r="RGC4" s="2"/>
      <c r="RGD4" s="2"/>
      <c r="RGE4" s="2"/>
      <c r="RGF4" s="2"/>
      <c r="RGG4" s="2"/>
      <c r="RGH4" s="2"/>
      <c r="RGI4" s="2"/>
      <c r="RGJ4" s="2"/>
      <c r="RGK4" s="2"/>
      <c r="RGL4" s="2"/>
      <c r="RGM4" s="2"/>
      <c r="RGN4" s="2"/>
      <c r="RGO4" s="2"/>
      <c r="RGP4" s="2"/>
      <c r="RGQ4" s="2"/>
      <c r="RGR4" s="2"/>
      <c r="RGS4" s="2"/>
      <c r="RGT4" s="2"/>
      <c r="RGU4" s="2"/>
      <c r="RGV4" s="2"/>
      <c r="RGW4" s="2"/>
      <c r="RGX4" s="2"/>
      <c r="RGY4" s="2"/>
      <c r="RGZ4" s="2"/>
      <c r="RHA4" s="2"/>
      <c r="RHB4" s="2"/>
      <c r="RHC4" s="2"/>
      <c r="RHD4" s="2"/>
      <c r="RHE4" s="2"/>
      <c r="RHF4" s="2"/>
      <c r="RHG4" s="2"/>
      <c r="RHH4" s="2"/>
      <c r="RHI4" s="2"/>
      <c r="RHJ4" s="2"/>
      <c r="RHK4" s="2"/>
      <c r="RHL4" s="2"/>
      <c r="RHM4" s="2"/>
      <c r="RHN4" s="2"/>
      <c r="RHO4" s="2"/>
      <c r="RHP4" s="2"/>
      <c r="RHQ4" s="2"/>
      <c r="RHR4" s="2"/>
      <c r="RHS4" s="2"/>
      <c r="RHT4" s="2"/>
      <c r="RHU4" s="2"/>
      <c r="RHV4" s="2"/>
      <c r="RHW4" s="2"/>
      <c r="RHX4" s="2"/>
      <c r="RHY4" s="2"/>
      <c r="RHZ4" s="2"/>
      <c r="RIA4" s="2"/>
      <c r="RIB4" s="2"/>
      <c r="RIC4" s="2"/>
      <c r="RID4" s="2"/>
      <c r="RIE4" s="2"/>
      <c r="RIF4" s="2"/>
      <c r="RIG4" s="2"/>
      <c r="RIH4" s="2"/>
      <c r="RII4" s="2"/>
      <c r="RIJ4" s="2"/>
      <c r="RIK4" s="2"/>
      <c r="RIL4" s="2"/>
      <c r="RIM4" s="2"/>
      <c r="RIN4" s="2"/>
      <c r="RIO4" s="2"/>
      <c r="RIP4" s="2"/>
      <c r="RIQ4" s="2"/>
      <c r="RIR4" s="2"/>
      <c r="RIS4" s="2"/>
      <c r="RIT4" s="2"/>
      <c r="RIU4" s="2"/>
      <c r="RIV4" s="2"/>
      <c r="RIW4" s="2"/>
      <c r="RIX4" s="2"/>
      <c r="RIY4" s="2"/>
      <c r="RIZ4" s="2"/>
      <c r="RJA4" s="2"/>
      <c r="RJB4" s="2"/>
      <c r="RJC4" s="2"/>
      <c r="RJD4" s="2"/>
      <c r="RJE4" s="2"/>
      <c r="RJF4" s="2"/>
      <c r="RJG4" s="2"/>
      <c r="RJH4" s="2"/>
      <c r="RJI4" s="2"/>
      <c r="RJJ4" s="2"/>
      <c r="RJK4" s="2"/>
      <c r="RJL4" s="2"/>
      <c r="RJM4" s="2"/>
      <c r="RJN4" s="2"/>
      <c r="RJO4" s="2"/>
      <c r="RJP4" s="2"/>
      <c r="RJQ4" s="2"/>
      <c r="RJR4" s="2"/>
      <c r="RJS4" s="2"/>
      <c r="RJT4" s="2"/>
      <c r="RJU4" s="2"/>
      <c r="RJV4" s="2"/>
      <c r="RJW4" s="2"/>
      <c r="RJX4" s="2"/>
      <c r="RJY4" s="2"/>
      <c r="RJZ4" s="2"/>
      <c r="RKA4" s="2"/>
      <c r="RKB4" s="2"/>
      <c r="RKC4" s="2"/>
      <c r="RKD4" s="2"/>
      <c r="RKE4" s="2"/>
      <c r="RKF4" s="2"/>
      <c r="RKG4" s="2"/>
      <c r="RKH4" s="2"/>
      <c r="RKI4" s="2"/>
      <c r="RKJ4" s="2"/>
      <c r="RKK4" s="2"/>
      <c r="RKL4" s="2"/>
      <c r="RKM4" s="2"/>
      <c r="RKN4" s="2"/>
      <c r="RKO4" s="2"/>
      <c r="RKP4" s="2"/>
      <c r="RKQ4" s="2"/>
      <c r="RKR4" s="2"/>
      <c r="RKS4" s="2"/>
      <c r="RKT4" s="2"/>
      <c r="RKU4" s="2"/>
      <c r="RKV4" s="2"/>
      <c r="RKW4" s="2"/>
      <c r="RKX4" s="2"/>
      <c r="RKY4" s="2"/>
      <c r="RKZ4" s="2"/>
      <c r="RLA4" s="2"/>
      <c r="RLB4" s="2"/>
      <c r="RLC4" s="2"/>
      <c r="RLD4" s="2"/>
      <c r="RLE4" s="2"/>
      <c r="RLF4" s="2"/>
      <c r="RLG4" s="2"/>
      <c r="RLH4" s="2"/>
      <c r="RLI4" s="2"/>
      <c r="RLJ4" s="2"/>
      <c r="RLK4" s="2"/>
      <c r="RLL4" s="2"/>
      <c r="RLM4" s="2"/>
      <c r="RLN4" s="2"/>
      <c r="RLO4" s="2"/>
      <c r="RLP4" s="2"/>
      <c r="RLQ4" s="2"/>
      <c r="RLR4" s="2"/>
      <c r="RLS4" s="2"/>
      <c r="RLT4" s="2"/>
      <c r="RLU4" s="2"/>
      <c r="RLV4" s="2"/>
      <c r="RLW4" s="2"/>
      <c r="RLX4" s="2"/>
      <c r="RLY4" s="2"/>
      <c r="RLZ4" s="2"/>
      <c r="RMA4" s="2"/>
      <c r="RMB4" s="2"/>
      <c r="RMC4" s="2"/>
      <c r="RMD4" s="2"/>
      <c r="RME4" s="2"/>
      <c r="RMF4" s="2"/>
      <c r="RMG4" s="2"/>
      <c r="RMH4" s="2"/>
      <c r="RMI4" s="2"/>
      <c r="RMJ4" s="2"/>
      <c r="RMK4" s="2"/>
      <c r="RML4" s="2"/>
      <c r="RMM4" s="2"/>
      <c r="RMN4" s="2"/>
      <c r="RMO4" s="2"/>
      <c r="RMP4" s="2"/>
      <c r="RMQ4" s="2"/>
      <c r="RMR4" s="2"/>
      <c r="RMS4" s="2"/>
      <c r="RMT4" s="2"/>
      <c r="RMU4" s="2"/>
      <c r="RMV4" s="2"/>
      <c r="RMW4" s="2"/>
      <c r="RMX4" s="2"/>
      <c r="RMY4" s="2"/>
      <c r="RMZ4" s="2"/>
      <c r="RNA4" s="2"/>
      <c r="RNB4" s="2"/>
      <c r="RNC4" s="2"/>
      <c r="RND4" s="2"/>
      <c r="RNE4" s="2"/>
      <c r="RNF4" s="2"/>
      <c r="RNG4" s="2"/>
      <c r="RNH4" s="2"/>
      <c r="RNI4" s="2"/>
      <c r="RNJ4" s="2"/>
      <c r="RNK4" s="2"/>
      <c r="RNL4" s="2"/>
      <c r="RNM4" s="2"/>
      <c r="RNN4" s="2"/>
      <c r="RNO4" s="2"/>
      <c r="RNP4" s="2"/>
      <c r="RNQ4" s="2"/>
      <c r="RNR4" s="2"/>
      <c r="RNS4" s="2"/>
      <c r="RNT4" s="2"/>
      <c r="RNU4" s="2"/>
      <c r="RNV4" s="2"/>
      <c r="RNW4" s="2"/>
      <c r="RNX4" s="2"/>
      <c r="RNY4" s="2"/>
      <c r="RNZ4" s="2"/>
      <c r="ROA4" s="2"/>
      <c r="ROB4" s="2"/>
      <c r="ROC4" s="2"/>
      <c r="ROD4" s="2"/>
      <c r="ROE4" s="2"/>
      <c r="ROF4" s="2"/>
      <c r="ROG4" s="2"/>
      <c r="ROH4" s="2"/>
      <c r="ROI4" s="2"/>
      <c r="ROJ4" s="2"/>
      <c r="ROK4" s="2"/>
      <c r="ROL4" s="2"/>
      <c r="ROM4" s="2"/>
      <c r="RON4" s="2"/>
      <c r="ROO4" s="2"/>
      <c r="ROP4" s="2"/>
      <c r="ROQ4" s="2"/>
      <c r="ROR4" s="2"/>
      <c r="ROS4" s="2"/>
      <c r="ROT4" s="2"/>
      <c r="ROU4" s="2"/>
      <c r="ROV4" s="2"/>
      <c r="ROW4" s="2"/>
      <c r="ROX4" s="2"/>
      <c r="ROY4" s="2"/>
      <c r="ROZ4" s="2"/>
      <c r="RPA4" s="2"/>
      <c r="RPB4" s="2"/>
      <c r="RPC4" s="2"/>
      <c r="RPD4" s="2"/>
      <c r="RPE4" s="2"/>
      <c r="RPF4" s="2"/>
      <c r="RPG4" s="2"/>
      <c r="RPH4" s="2"/>
      <c r="RPI4" s="2"/>
      <c r="RPJ4" s="2"/>
      <c r="RPK4" s="2"/>
      <c r="RPL4" s="2"/>
      <c r="RPM4" s="2"/>
      <c r="RPN4" s="2"/>
      <c r="RPO4" s="2"/>
      <c r="RPP4" s="2"/>
      <c r="RPQ4" s="2"/>
      <c r="RPR4" s="2"/>
      <c r="RPS4" s="2"/>
      <c r="RPT4" s="2"/>
      <c r="RPU4" s="2"/>
      <c r="RPV4" s="2"/>
      <c r="RPW4" s="2"/>
      <c r="RPX4" s="2"/>
      <c r="RPY4" s="2"/>
      <c r="RPZ4" s="2"/>
      <c r="RQA4" s="2"/>
      <c r="RQB4" s="2"/>
      <c r="RQC4" s="2"/>
      <c r="RQD4" s="2"/>
      <c r="RQE4" s="2"/>
      <c r="RQF4" s="2"/>
      <c r="RQG4" s="2"/>
      <c r="RQH4" s="2"/>
      <c r="RQI4" s="2"/>
      <c r="RQJ4" s="2"/>
      <c r="RQK4" s="2"/>
      <c r="RQL4" s="2"/>
      <c r="RQM4" s="2"/>
      <c r="RQN4" s="2"/>
      <c r="RQO4" s="2"/>
      <c r="RQP4" s="2"/>
      <c r="RQQ4" s="2"/>
      <c r="RQR4" s="2"/>
      <c r="RQS4" s="2"/>
      <c r="RQT4" s="2"/>
      <c r="RQU4" s="2"/>
      <c r="RQV4" s="2"/>
      <c r="RQW4" s="2"/>
      <c r="RQX4" s="2"/>
      <c r="RQY4" s="2"/>
      <c r="RQZ4" s="2"/>
      <c r="RRA4" s="2"/>
      <c r="RRB4" s="2"/>
      <c r="RRC4" s="2"/>
      <c r="RRD4" s="2"/>
      <c r="RRE4" s="2"/>
      <c r="RRF4" s="2"/>
      <c r="RRG4" s="2"/>
      <c r="RRH4" s="2"/>
      <c r="RRI4" s="2"/>
      <c r="RRJ4" s="2"/>
      <c r="RRK4" s="2"/>
      <c r="RRL4" s="2"/>
      <c r="RRM4" s="2"/>
      <c r="RRN4" s="2"/>
      <c r="RRO4" s="2"/>
      <c r="RRP4" s="2"/>
      <c r="RRQ4" s="2"/>
      <c r="RRR4" s="2"/>
      <c r="RRS4" s="2"/>
      <c r="RRT4" s="2"/>
      <c r="RRU4" s="2"/>
      <c r="RRV4" s="2"/>
      <c r="RRW4" s="2"/>
      <c r="RRX4" s="2"/>
      <c r="RRY4" s="2"/>
      <c r="RRZ4" s="2"/>
      <c r="RSA4" s="2"/>
      <c r="RSB4" s="2"/>
      <c r="RSC4" s="2"/>
      <c r="RSD4" s="2"/>
      <c r="RSE4" s="2"/>
      <c r="RSF4" s="2"/>
      <c r="RSG4" s="2"/>
      <c r="RSH4" s="2"/>
      <c r="RSI4" s="2"/>
      <c r="RSJ4" s="2"/>
      <c r="RSK4" s="2"/>
      <c r="RSL4" s="2"/>
      <c r="RSM4" s="2"/>
      <c r="RSN4" s="2"/>
      <c r="RSO4" s="2"/>
      <c r="RSP4" s="2"/>
      <c r="RSQ4" s="2"/>
      <c r="RSR4" s="2"/>
      <c r="RSS4" s="2"/>
      <c r="RST4" s="2"/>
      <c r="RSU4" s="2"/>
      <c r="RSV4" s="2"/>
      <c r="RSW4" s="2"/>
      <c r="RSX4" s="2"/>
      <c r="RSY4" s="2"/>
      <c r="RSZ4" s="2"/>
      <c r="RTA4" s="2"/>
      <c r="RTB4" s="2"/>
      <c r="RTC4" s="2"/>
      <c r="RTD4" s="2"/>
      <c r="RTE4" s="2"/>
      <c r="RTF4" s="2"/>
      <c r="RTG4" s="2"/>
      <c r="RTH4" s="2"/>
      <c r="RTI4" s="2"/>
      <c r="RTJ4" s="2"/>
      <c r="RTK4" s="2"/>
      <c r="RTL4" s="2"/>
      <c r="RTM4" s="2"/>
      <c r="RTN4" s="2"/>
      <c r="RTO4" s="2"/>
      <c r="RTP4" s="2"/>
      <c r="RTQ4" s="2"/>
      <c r="RTR4" s="2"/>
      <c r="RTS4" s="2"/>
      <c r="RTT4" s="2"/>
      <c r="RTU4" s="2"/>
      <c r="RTV4" s="2"/>
      <c r="RTW4" s="2"/>
      <c r="RTX4" s="2"/>
      <c r="RTY4" s="2"/>
      <c r="RTZ4" s="2"/>
      <c r="RUA4" s="2"/>
      <c r="RUB4" s="2"/>
      <c r="RUC4" s="2"/>
      <c r="RUD4" s="2"/>
      <c r="RUE4" s="2"/>
      <c r="RUF4" s="2"/>
      <c r="RUG4" s="2"/>
      <c r="RUH4" s="2"/>
      <c r="RUI4" s="2"/>
      <c r="RUJ4" s="2"/>
      <c r="RUK4" s="2"/>
      <c r="RUL4" s="2"/>
      <c r="RUM4" s="2"/>
      <c r="RUN4" s="2"/>
      <c r="RUO4" s="2"/>
      <c r="RUP4" s="2"/>
      <c r="RUQ4" s="2"/>
      <c r="RUR4" s="2"/>
      <c r="RUS4" s="2"/>
      <c r="RUT4" s="2"/>
      <c r="RUU4" s="2"/>
      <c r="RUV4" s="2"/>
      <c r="RUW4" s="2"/>
      <c r="RUX4" s="2"/>
      <c r="RUY4" s="2"/>
      <c r="RUZ4" s="2"/>
      <c r="RVA4" s="2"/>
      <c r="RVB4" s="2"/>
      <c r="RVC4" s="2"/>
      <c r="RVD4" s="2"/>
      <c r="RVE4" s="2"/>
      <c r="RVF4" s="2"/>
      <c r="RVG4" s="2"/>
      <c r="RVH4" s="2"/>
      <c r="RVI4" s="2"/>
      <c r="RVJ4" s="2"/>
      <c r="RVK4" s="2"/>
      <c r="RVL4" s="2"/>
      <c r="RVM4" s="2"/>
      <c r="RVN4" s="2"/>
      <c r="RVO4" s="2"/>
      <c r="RVP4" s="2"/>
      <c r="RVQ4" s="2"/>
      <c r="RVR4" s="2"/>
      <c r="RVS4" s="2"/>
      <c r="RVT4" s="2"/>
      <c r="RVU4" s="2"/>
      <c r="RVV4" s="2"/>
      <c r="RVW4" s="2"/>
      <c r="RVX4" s="2"/>
      <c r="RVY4" s="2"/>
      <c r="RVZ4" s="2"/>
      <c r="RWA4" s="2"/>
      <c r="RWB4" s="2"/>
      <c r="RWC4" s="2"/>
      <c r="RWD4" s="2"/>
      <c r="RWE4" s="2"/>
      <c r="RWF4" s="2"/>
      <c r="RWG4" s="2"/>
      <c r="RWH4" s="2"/>
      <c r="RWI4" s="2"/>
      <c r="RWJ4" s="2"/>
      <c r="RWK4" s="2"/>
      <c r="RWL4" s="2"/>
      <c r="RWM4" s="2"/>
      <c r="RWN4" s="2"/>
      <c r="RWO4" s="2"/>
      <c r="RWP4" s="2"/>
      <c r="RWQ4" s="2"/>
      <c r="RWR4" s="2"/>
      <c r="RWS4" s="2"/>
      <c r="RWT4" s="2"/>
      <c r="RWU4" s="2"/>
      <c r="RWV4" s="2"/>
      <c r="RWW4" s="2"/>
      <c r="RWX4" s="2"/>
      <c r="RWY4" s="2"/>
      <c r="RWZ4" s="2"/>
      <c r="RXA4" s="2"/>
      <c r="RXB4" s="2"/>
      <c r="RXC4" s="2"/>
      <c r="RXD4" s="2"/>
      <c r="RXE4" s="2"/>
      <c r="RXF4" s="2"/>
      <c r="RXG4" s="2"/>
      <c r="RXH4" s="2"/>
      <c r="RXI4" s="2"/>
      <c r="RXJ4" s="2"/>
      <c r="RXK4" s="2"/>
      <c r="RXL4" s="2"/>
      <c r="RXM4" s="2"/>
      <c r="RXN4" s="2"/>
      <c r="RXO4" s="2"/>
      <c r="RXP4" s="2"/>
      <c r="RXQ4" s="2"/>
      <c r="RXR4" s="2"/>
      <c r="RXS4" s="2"/>
      <c r="RXT4" s="2"/>
      <c r="RXU4" s="2"/>
      <c r="RXV4" s="2"/>
      <c r="RXW4" s="2"/>
      <c r="RXX4" s="2"/>
      <c r="RXY4" s="2"/>
      <c r="RXZ4" s="2"/>
      <c r="RYA4" s="2"/>
      <c r="RYB4" s="2"/>
      <c r="RYC4" s="2"/>
      <c r="RYD4" s="2"/>
      <c r="RYE4" s="2"/>
      <c r="RYF4" s="2"/>
      <c r="RYG4" s="2"/>
      <c r="RYH4" s="2"/>
      <c r="RYI4" s="2"/>
      <c r="RYJ4" s="2"/>
      <c r="RYK4" s="2"/>
      <c r="RYL4" s="2"/>
      <c r="RYM4" s="2"/>
      <c r="RYN4" s="2"/>
      <c r="RYO4" s="2"/>
      <c r="RYP4" s="2"/>
      <c r="RYQ4" s="2"/>
      <c r="RYR4" s="2"/>
      <c r="RYS4" s="2"/>
      <c r="RYT4" s="2"/>
      <c r="RYU4" s="2"/>
      <c r="RYV4" s="2"/>
      <c r="RYW4" s="2"/>
      <c r="RYX4" s="2"/>
      <c r="RYY4" s="2"/>
      <c r="RYZ4" s="2"/>
      <c r="RZA4" s="2"/>
      <c r="RZB4" s="2"/>
      <c r="RZC4" s="2"/>
      <c r="RZD4" s="2"/>
      <c r="RZE4" s="2"/>
      <c r="RZF4" s="2"/>
      <c r="RZG4" s="2"/>
      <c r="RZH4" s="2"/>
      <c r="RZI4" s="2"/>
      <c r="RZJ4" s="2"/>
      <c r="RZK4" s="2"/>
      <c r="RZL4" s="2"/>
      <c r="RZM4" s="2"/>
      <c r="RZN4" s="2"/>
      <c r="RZO4" s="2"/>
      <c r="RZP4" s="2"/>
      <c r="RZQ4" s="2"/>
      <c r="RZR4" s="2"/>
      <c r="RZS4" s="2"/>
      <c r="RZT4" s="2"/>
      <c r="RZU4" s="2"/>
      <c r="RZV4" s="2"/>
      <c r="RZW4" s="2"/>
      <c r="RZX4" s="2"/>
      <c r="RZY4" s="2"/>
      <c r="RZZ4" s="2"/>
      <c r="SAA4" s="2"/>
      <c r="SAB4" s="2"/>
      <c r="SAC4" s="2"/>
      <c r="SAD4" s="2"/>
      <c r="SAE4" s="2"/>
      <c r="SAF4" s="2"/>
      <c r="SAG4" s="2"/>
      <c r="SAH4" s="2"/>
      <c r="SAI4" s="2"/>
      <c r="SAJ4" s="2"/>
      <c r="SAK4" s="2"/>
      <c r="SAL4" s="2"/>
      <c r="SAM4" s="2"/>
      <c r="SAN4" s="2"/>
      <c r="SAO4" s="2"/>
      <c r="SAP4" s="2"/>
      <c r="SAQ4" s="2"/>
      <c r="SAR4" s="2"/>
      <c r="SAS4" s="2"/>
      <c r="SAT4" s="2"/>
      <c r="SAU4" s="2"/>
      <c r="SAV4" s="2"/>
      <c r="SAW4" s="2"/>
      <c r="SAX4" s="2"/>
      <c r="SAY4" s="2"/>
      <c r="SAZ4" s="2"/>
      <c r="SBA4" s="2"/>
      <c r="SBB4" s="2"/>
      <c r="SBC4" s="2"/>
      <c r="SBD4" s="2"/>
      <c r="SBE4" s="2"/>
      <c r="SBF4" s="2"/>
      <c r="SBG4" s="2"/>
      <c r="SBH4" s="2"/>
      <c r="SBI4" s="2"/>
      <c r="SBJ4" s="2"/>
      <c r="SBK4" s="2"/>
      <c r="SBL4" s="2"/>
      <c r="SBM4" s="2"/>
      <c r="SBN4" s="2"/>
      <c r="SBO4" s="2"/>
      <c r="SBP4" s="2"/>
      <c r="SBQ4" s="2"/>
      <c r="SBR4" s="2"/>
      <c r="SBS4" s="2"/>
      <c r="SBT4" s="2"/>
      <c r="SBU4" s="2"/>
      <c r="SBV4" s="2"/>
      <c r="SBW4" s="2"/>
      <c r="SBX4" s="2"/>
      <c r="SBY4" s="2"/>
      <c r="SBZ4" s="2"/>
      <c r="SCA4" s="2"/>
      <c r="SCB4" s="2"/>
      <c r="SCC4" s="2"/>
      <c r="SCD4" s="2"/>
      <c r="SCE4" s="2"/>
      <c r="SCF4" s="2"/>
      <c r="SCG4" s="2"/>
      <c r="SCH4" s="2"/>
      <c r="SCI4" s="2"/>
      <c r="SCJ4" s="2"/>
      <c r="SCK4" s="2"/>
      <c r="SCL4" s="2"/>
      <c r="SCM4" s="2"/>
      <c r="SCN4" s="2"/>
      <c r="SCO4" s="2"/>
      <c r="SCP4" s="2"/>
      <c r="SCQ4" s="2"/>
      <c r="SCR4" s="2"/>
      <c r="SCS4" s="2"/>
      <c r="SCT4" s="2"/>
      <c r="SCU4" s="2"/>
      <c r="SCV4" s="2"/>
      <c r="SCW4" s="2"/>
      <c r="SCX4" s="2"/>
      <c r="SCY4" s="2"/>
      <c r="SCZ4" s="2"/>
      <c r="SDA4" s="2"/>
      <c r="SDB4" s="2"/>
      <c r="SDC4" s="2"/>
      <c r="SDD4" s="2"/>
      <c r="SDE4" s="2"/>
      <c r="SDF4" s="2"/>
      <c r="SDG4" s="2"/>
      <c r="SDH4" s="2"/>
      <c r="SDI4" s="2"/>
      <c r="SDJ4" s="2"/>
      <c r="SDK4" s="2"/>
      <c r="SDL4" s="2"/>
      <c r="SDM4" s="2"/>
      <c r="SDN4" s="2"/>
      <c r="SDO4" s="2"/>
      <c r="SDP4" s="2"/>
      <c r="SDQ4" s="2"/>
      <c r="SDR4" s="2"/>
      <c r="SDS4" s="2"/>
      <c r="SDT4" s="2"/>
      <c r="SDU4" s="2"/>
      <c r="SDV4" s="2"/>
      <c r="SDW4" s="2"/>
      <c r="SDX4" s="2"/>
      <c r="SDY4" s="2"/>
      <c r="SDZ4" s="2"/>
      <c r="SEA4" s="2"/>
      <c r="SEB4" s="2"/>
      <c r="SEC4" s="2"/>
      <c r="SED4" s="2"/>
      <c r="SEE4" s="2"/>
      <c r="SEF4" s="2"/>
      <c r="SEG4" s="2"/>
      <c r="SEH4" s="2"/>
      <c r="SEI4" s="2"/>
      <c r="SEJ4" s="2"/>
      <c r="SEK4" s="2"/>
      <c r="SEL4" s="2"/>
      <c r="SEM4" s="2"/>
      <c r="SEN4" s="2"/>
      <c r="SEO4" s="2"/>
      <c r="SEP4" s="2"/>
      <c r="SEQ4" s="2"/>
      <c r="SER4" s="2"/>
      <c r="SES4" s="2"/>
      <c r="SET4" s="2"/>
      <c r="SEU4" s="2"/>
      <c r="SEV4" s="2"/>
      <c r="SEW4" s="2"/>
      <c r="SEX4" s="2"/>
      <c r="SEY4" s="2"/>
      <c r="SEZ4" s="2"/>
      <c r="SFA4" s="2"/>
      <c r="SFB4" s="2"/>
      <c r="SFC4" s="2"/>
      <c r="SFD4" s="2"/>
      <c r="SFE4" s="2"/>
      <c r="SFF4" s="2"/>
      <c r="SFG4" s="2"/>
      <c r="SFH4" s="2"/>
      <c r="SFI4" s="2"/>
      <c r="SFJ4" s="2"/>
      <c r="SFK4" s="2"/>
      <c r="SFL4" s="2"/>
      <c r="SFM4" s="2"/>
      <c r="SFN4" s="2"/>
      <c r="SFO4" s="2"/>
      <c r="SFP4" s="2"/>
      <c r="SFQ4" s="2"/>
      <c r="SFR4" s="2"/>
      <c r="SFS4" s="2"/>
      <c r="SFT4" s="2"/>
      <c r="SFU4" s="2"/>
      <c r="SFV4" s="2"/>
      <c r="SFW4" s="2"/>
      <c r="SFX4" s="2"/>
      <c r="SFY4" s="2"/>
      <c r="SFZ4" s="2"/>
      <c r="SGA4" s="2"/>
      <c r="SGB4" s="2"/>
      <c r="SGC4" s="2"/>
      <c r="SGD4" s="2"/>
      <c r="SGE4" s="2"/>
      <c r="SGF4" s="2"/>
      <c r="SGG4" s="2"/>
      <c r="SGH4" s="2"/>
      <c r="SGI4" s="2"/>
      <c r="SGJ4" s="2"/>
      <c r="SGK4" s="2"/>
      <c r="SGL4" s="2"/>
      <c r="SGM4" s="2"/>
      <c r="SGN4" s="2"/>
      <c r="SGO4" s="2"/>
      <c r="SGP4" s="2"/>
      <c r="SGQ4" s="2"/>
      <c r="SGR4" s="2"/>
      <c r="SGS4" s="2"/>
      <c r="SGT4" s="2"/>
      <c r="SGU4" s="2"/>
      <c r="SGV4" s="2"/>
      <c r="SGW4" s="2"/>
      <c r="SGX4" s="2"/>
      <c r="SGY4" s="2"/>
      <c r="SGZ4" s="2"/>
      <c r="SHA4" s="2"/>
      <c r="SHB4" s="2"/>
      <c r="SHC4" s="2"/>
      <c r="SHD4" s="2"/>
      <c r="SHE4" s="2"/>
      <c r="SHF4" s="2"/>
      <c r="SHG4" s="2"/>
      <c r="SHH4" s="2"/>
      <c r="SHI4" s="2"/>
      <c r="SHJ4" s="2"/>
      <c r="SHK4" s="2"/>
      <c r="SHL4" s="2"/>
      <c r="SHM4" s="2"/>
      <c r="SHN4" s="2"/>
      <c r="SHO4" s="2"/>
      <c r="SHP4" s="2"/>
      <c r="SHQ4" s="2"/>
      <c r="SHR4" s="2"/>
      <c r="SHS4" s="2"/>
      <c r="SHT4" s="2"/>
      <c r="SHU4" s="2"/>
      <c r="SHV4" s="2"/>
      <c r="SHW4" s="2"/>
      <c r="SHX4" s="2"/>
      <c r="SHY4" s="2"/>
      <c r="SHZ4" s="2"/>
      <c r="SIA4" s="2"/>
      <c r="SIB4" s="2"/>
      <c r="SIC4" s="2"/>
      <c r="SID4" s="2"/>
      <c r="SIE4" s="2"/>
      <c r="SIF4" s="2"/>
      <c r="SIG4" s="2"/>
      <c r="SIH4" s="2"/>
      <c r="SII4" s="2"/>
      <c r="SIJ4" s="2"/>
      <c r="SIK4" s="2"/>
      <c r="SIL4" s="2"/>
      <c r="SIM4" s="2"/>
      <c r="SIN4" s="2"/>
      <c r="SIO4" s="2"/>
      <c r="SIP4" s="2"/>
      <c r="SIQ4" s="2"/>
      <c r="SIR4" s="2"/>
      <c r="SIS4" s="2"/>
      <c r="SIT4" s="2"/>
      <c r="SIU4" s="2"/>
      <c r="SIV4" s="2"/>
      <c r="SIW4" s="2"/>
      <c r="SIX4" s="2"/>
      <c r="SIY4" s="2"/>
      <c r="SIZ4" s="2"/>
      <c r="SJA4" s="2"/>
      <c r="SJB4" s="2"/>
      <c r="SJC4" s="2"/>
      <c r="SJD4" s="2"/>
      <c r="SJE4" s="2"/>
      <c r="SJF4" s="2"/>
      <c r="SJG4" s="2"/>
      <c r="SJH4" s="2"/>
      <c r="SJI4" s="2"/>
      <c r="SJJ4" s="2"/>
      <c r="SJK4" s="2"/>
      <c r="SJL4" s="2"/>
      <c r="SJM4" s="2"/>
      <c r="SJN4" s="2"/>
      <c r="SJO4" s="2"/>
      <c r="SJP4" s="2"/>
      <c r="SJQ4" s="2"/>
      <c r="SJR4" s="2"/>
      <c r="SJS4" s="2"/>
      <c r="SJT4" s="2"/>
      <c r="SJU4" s="2"/>
      <c r="SJV4" s="2"/>
      <c r="SJW4" s="2"/>
      <c r="SJX4" s="2"/>
      <c r="SJY4" s="2"/>
      <c r="SJZ4" s="2"/>
      <c r="SKA4" s="2"/>
      <c r="SKB4" s="2"/>
      <c r="SKC4" s="2"/>
      <c r="SKD4" s="2"/>
      <c r="SKE4" s="2"/>
      <c r="SKF4" s="2"/>
      <c r="SKG4" s="2"/>
      <c r="SKH4" s="2"/>
      <c r="SKI4" s="2"/>
      <c r="SKJ4" s="2"/>
      <c r="SKK4" s="2"/>
      <c r="SKL4" s="2"/>
      <c r="SKM4" s="2"/>
      <c r="SKN4" s="2"/>
      <c r="SKO4" s="2"/>
      <c r="SKP4" s="2"/>
      <c r="SKQ4" s="2"/>
      <c r="SKR4" s="2"/>
      <c r="SKS4" s="2"/>
      <c r="SKT4" s="2"/>
      <c r="SKU4" s="2"/>
      <c r="SKV4" s="2"/>
      <c r="SKW4" s="2"/>
      <c r="SKX4" s="2"/>
      <c r="SKY4" s="2"/>
      <c r="SKZ4" s="2"/>
      <c r="SLA4" s="2"/>
      <c r="SLB4" s="2"/>
      <c r="SLC4" s="2"/>
      <c r="SLD4" s="2"/>
      <c r="SLE4" s="2"/>
      <c r="SLF4" s="2"/>
      <c r="SLG4" s="2"/>
      <c r="SLH4" s="2"/>
      <c r="SLI4" s="2"/>
      <c r="SLJ4" s="2"/>
      <c r="SLK4" s="2"/>
      <c r="SLL4" s="2"/>
      <c r="SLM4" s="2"/>
      <c r="SLN4" s="2"/>
      <c r="SLO4" s="2"/>
      <c r="SLP4" s="2"/>
      <c r="SLQ4" s="2"/>
      <c r="SLR4" s="2"/>
      <c r="SLS4" s="2"/>
      <c r="SLT4" s="2"/>
      <c r="SLU4" s="2"/>
      <c r="SLV4" s="2"/>
      <c r="SLW4" s="2"/>
      <c r="SLX4" s="2"/>
      <c r="SLY4" s="2"/>
      <c r="SLZ4" s="2"/>
      <c r="SMA4" s="2"/>
      <c r="SMB4" s="2"/>
      <c r="SMC4" s="2"/>
      <c r="SMD4" s="2"/>
      <c r="SME4" s="2"/>
      <c r="SMF4" s="2"/>
      <c r="SMG4" s="2"/>
      <c r="SMH4" s="2"/>
      <c r="SMI4" s="2"/>
      <c r="SMJ4" s="2"/>
      <c r="SMK4" s="2"/>
      <c r="SML4" s="2"/>
      <c r="SMM4" s="2"/>
      <c r="SMN4" s="2"/>
      <c r="SMO4" s="2"/>
      <c r="SMP4" s="2"/>
      <c r="SMQ4" s="2"/>
      <c r="SMR4" s="2"/>
      <c r="SMS4" s="2"/>
      <c r="SMT4" s="2"/>
      <c r="SMU4" s="2"/>
      <c r="SMV4" s="2"/>
      <c r="SMW4" s="2"/>
      <c r="SMX4" s="2"/>
      <c r="SMY4" s="2"/>
      <c r="SMZ4" s="2"/>
      <c r="SNA4" s="2"/>
      <c r="SNB4" s="2"/>
      <c r="SNC4" s="2"/>
      <c r="SND4" s="2"/>
      <c r="SNE4" s="2"/>
      <c r="SNF4" s="2"/>
      <c r="SNG4" s="2"/>
      <c r="SNH4" s="2"/>
      <c r="SNI4" s="2"/>
      <c r="SNJ4" s="2"/>
      <c r="SNK4" s="2"/>
      <c r="SNL4" s="2"/>
      <c r="SNM4" s="2"/>
      <c r="SNN4" s="2"/>
      <c r="SNO4" s="2"/>
      <c r="SNP4" s="2"/>
      <c r="SNQ4" s="2"/>
      <c r="SNR4" s="2"/>
      <c r="SNS4" s="2"/>
      <c r="SNT4" s="2"/>
      <c r="SNU4" s="2"/>
      <c r="SNV4" s="2"/>
      <c r="SNW4" s="2"/>
      <c r="SNX4" s="2"/>
      <c r="SNY4" s="2"/>
      <c r="SNZ4" s="2"/>
      <c r="SOA4" s="2"/>
      <c r="SOB4" s="2"/>
      <c r="SOC4" s="2"/>
      <c r="SOD4" s="2"/>
      <c r="SOE4" s="2"/>
      <c r="SOF4" s="2"/>
      <c r="SOG4" s="2"/>
      <c r="SOH4" s="2"/>
      <c r="SOI4" s="2"/>
      <c r="SOJ4" s="2"/>
      <c r="SOK4" s="2"/>
      <c r="SOL4" s="2"/>
      <c r="SOM4" s="2"/>
      <c r="SON4" s="2"/>
      <c r="SOO4" s="2"/>
      <c r="SOP4" s="2"/>
      <c r="SOQ4" s="2"/>
      <c r="SOR4" s="2"/>
      <c r="SOS4" s="2"/>
      <c r="SOT4" s="2"/>
      <c r="SOU4" s="2"/>
      <c r="SOV4" s="2"/>
      <c r="SOW4" s="2"/>
      <c r="SOX4" s="2"/>
      <c r="SOY4" s="2"/>
      <c r="SOZ4" s="2"/>
      <c r="SPA4" s="2"/>
      <c r="SPB4" s="2"/>
      <c r="SPC4" s="2"/>
      <c r="SPD4" s="2"/>
      <c r="SPE4" s="2"/>
      <c r="SPF4" s="2"/>
      <c r="SPG4" s="2"/>
      <c r="SPH4" s="2"/>
      <c r="SPI4" s="2"/>
      <c r="SPJ4" s="2"/>
      <c r="SPK4" s="2"/>
      <c r="SPL4" s="2"/>
      <c r="SPM4" s="2"/>
      <c r="SPN4" s="2"/>
      <c r="SPO4" s="2"/>
      <c r="SPP4" s="2"/>
      <c r="SPQ4" s="2"/>
      <c r="SPR4" s="2"/>
      <c r="SPS4" s="2"/>
      <c r="SPT4" s="2"/>
      <c r="SPU4" s="2"/>
      <c r="SPV4" s="2"/>
      <c r="SPW4" s="2"/>
      <c r="SPX4" s="2"/>
      <c r="SPY4" s="2"/>
      <c r="SPZ4" s="2"/>
      <c r="SQA4" s="2"/>
      <c r="SQB4" s="2"/>
      <c r="SQC4" s="2"/>
      <c r="SQD4" s="2"/>
      <c r="SQE4" s="2"/>
      <c r="SQF4" s="2"/>
      <c r="SQG4" s="2"/>
      <c r="SQH4" s="2"/>
      <c r="SQI4" s="2"/>
      <c r="SQJ4" s="2"/>
      <c r="SQK4" s="2"/>
      <c r="SQL4" s="2"/>
      <c r="SQM4" s="2"/>
      <c r="SQN4" s="2"/>
      <c r="SQO4" s="2"/>
      <c r="SQP4" s="2"/>
      <c r="SQQ4" s="2"/>
      <c r="SQR4" s="2"/>
      <c r="SQS4" s="2"/>
      <c r="SQT4" s="2"/>
      <c r="SQU4" s="2"/>
      <c r="SQV4" s="2"/>
      <c r="SQW4" s="2"/>
      <c r="SQX4" s="2"/>
      <c r="SQY4" s="2"/>
      <c r="SQZ4" s="2"/>
      <c r="SRA4" s="2"/>
      <c r="SRB4" s="2"/>
      <c r="SRC4" s="2"/>
      <c r="SRD4" s="2"/>
      <c r="SRE4" s="2"/>
      <c r="SRF4" s="2"/>
      <c r="SRG4" s="2"/>
      <c r="SRH4" s="2"/>
      <c r="SRI4" s="2"/>
      <c r="SRJ4" s="2"/>
      <c r="SRK4" s="2"/>
      <c r="SRL4" s="2"/>
      <c r="SRM4" s="2"/>
      <c r="SRN4" s="2"/>
      <c r="SRO4" s="2"/>
      <c r="SRP4" s="2"/>
      <c r="SRQ4" s="2"/>
      <c r="SRR4" s="2"/>
      <c r="SRS4" s="2"/>
      <c r="SRT4" s="2"/>
      <c r="SRU4" s="2"/>
      <c r="SRV4" s="2"/>
      <c r="SRW4" s="2"/>
      <c r="SRX4" s="2"/>
      <c r="SRY4" s="2"/>
      <c r="SRZ4" s="2"/>
      <c r="SSA4" s="2"/>
      <c r="SSB4" s="2"/>
      <c r="SSC4" s="2"/>
      <c r="SSD4" s="2"/>
      <c r="SSE4" s="2"/>
      <c r="SSF4" s="2"/>
      <c r="SSG4" s="2"/>
      <c r="SSH4" s="2"/>
      <c r="SSI4" s="2"/>
      <c r="SSJ4" s="2"/>
      <c r="SSK4" s="2"/>
      <c r="SSL4" s="2"/>
      <c r="SSM4" s="2"/>
      <c r="SSN4" s="2"/>
      <c r="SSO4" s="2"/>
      <c r="SSP4" s="2"/>
      <c r="SSQ4" s="2"/>
      <c r="SSR4" s="2"/>
      <c r="SSS4" s="2"/>
      <c r="SST4" s="2"/>
      <c r="SSU4" s="2"/>
      <c r="SSV4" s="2"/>
      <c r="SSW4" s="2"/>
      <c r="SSX4" s="2"/>
      <c r="SSY4" s="2"/>
      <c r="SSZ4" s="2"/>
      <c r="STA4" s="2"/>
      <c r="STB4" s="2"/>
      <c r="STC4" s="2"/>
      <c r="STD4" s="2"/>
      <c r="STE4" s="2"/>
      <c r="STF4" s="2"/>
      <c r="STG4" s="2"/>
      <c r="STH4" s="2"/>
      <c r="STI4" s="2"/>
      <c r="STJ4" s="2"/>
      <c r="STK4" s="2"/>
      <c r="STL4" s="2"/>
      <c r="STM4" s="2"/>
      <c r="STN4" s="2"/>
      <c r="STO4" s="2"/>
      <c r="STP4" s="2"/>
      <c r="STQ4" s="2"/>
      <c r="STR4" s="2"/>
      <c r="STS4" s="2"/>
      <c r="STT4" s="2"/>
      <c r="STU4" s="2"/>
      <c r="STV4" s="2"/>
      <c r="STW4" s="2"/>
      <c r="STX4" s="2"/>
      <c r="STY4" s="2"/>
      <c r="STZ4" s="2"/>
      <c r="SUA4" s="2"/>
      <c r="SUB4" s="2"/>
      <c r="SUC4" s="2"/>
      <c r="SUD4" s="2"/>
      <c r="SUE4" s="2"/>
      <c r="SUF4" s="2"/>
      <c r="SUG4" s="2"/>
      <c r="SUH4" s="2"/>
      <c r="SUI4" s="2"/>
      <c r="SUJ4" s="2"/>
      <c r="SUK4" s="2"/>
      <c r="SUL4" s="2"/>
      <c r="SUM4" s="2"/>
      <c r="SUN4" s="2"/>
      <c r="SUO4" s="2"/>
      <c r="SUP4" s="2"/>
      <c r="SUQ4" s="2"/>
      <c r="SUR4" s="2"/>
      <c r="SUS4" s="2"/>
      <c r="SUT4" s="2"/>
      <c r="SUU4" s="2"/>
      <c r="SUV4" s="2"/>
      <c r="SUW4" s="2"/>
      <c r="SUX4" s="2"/>
      <c r="SUY4" s="2"/>
      <c r="SUZ4" s="2"/>
      <c r="SVA4" s="2"/>
      <c r="SVB4" s="2"/>
      <c r="SVC4" s="2"/>
      <c r="SVD4" s="2"/>
      <c r="SVE4" s="2"/>
      <c r="SVF4" s="2"/>
      <c r="SVG4" s="2"/>
      <c r="SVH4" s="2"/>
      <c r="SVI4" s="2"/>
      <c r="SVJ4" s="2"/>
      <c r="SVK4" s="2"/>
      <c r="SVL4" s="2"/>
      <c r="SVM4" s="2"/>
      <c r="SVN4" s="2"/>
      <c r="SVO4" s="2"/>
      <c r="SVP4" s="2"/>
      <c r="SVQ4" s="2"/>
      <c r="SVR4" s="2"/>
      <c r="SVS4" s="2"/>
      <c r="SVT4" s="2"/>
      <c r="SVU4" s="2"/>
      <c r="SVV4" s="2"/>
      <c r="SVW4" s="2"/>
      <c r="SVX4" s="2"/>
      <c r="SVY4" s="2"/>
      <c r="SVZ4" s="2"/>
      <c r="SWA4" s="2"/>
      <c r="SWB4" s="2"/>
      <c r="SWC4" s="2"/>
      <c r="SWD4" s="2"/>
      <c r="SWE4" s="2"/>
      <c r="SWF4" s="2"/>
      <c r="SWG4" s="2"/>
      <c r="SWH4" s="2"/>
      <c r="SWI4" s="2"/>
      <c r="SWJ4" s="2"/>
      <c r="SWK4" s="2"/>
      <c r="SWL4" s="2"/>
      <c r="SWM4" s="2"/>
      <c r="SWN4" s="2"/>
      <c r="SWO4" s="2"/>
      <c r="SWP4" s="2"/>
      <c r="SWQ4" s="2"/>
      <c r="SWR4" s="2"/>
      <c r="SWS4" s="2"/>
      <c r="SWT4" s="2"/>
      <c r="SWU4" s="2"/>
      <c r="SWV4" s="2"/>
      <c r="SWW4" s="2"/>
      <c r="SWX4" s="2"/>
      <c r="SWY4" s="2"/>
      <c r="SWZ4" s="2"/>
      <c r="SXA4" s="2"/>
      <c r="SXB4" s="2"/>
      <c r="SXC4" s="2"/>
      <c r="SXD4" s="2"/>
      <c r="SXE4" s="2"/>
      <c r="SXF4" s="2"/>
      <c r="SXG4" s="2"/>
      <c r="SXH4" s="2"/>
      <c r="SXI4" s="2"/>
      <c r="SXJ4" s="2"/>
      <c r="SXK4" s="2"/>
      <c r="SXL4" s="2"/>
      <c r="SXM4" s="2"/>
      <c r="SXN4" s="2"/>
      <c r="SXO4" s="2"/>
      <c r="SXP4" s="2"/>
      <c r="SXQ4" s="2"/>
      <c r="SXR4" s="2"/>
      <c r="SXS4" s="2"/>
      <c r="SXT4" s="2"/>
      <c r="SXU4" s="2"/>
      <c r="SXV4" s="2"/>
      <c r="SXW4" s="2"/>
      <c r="SXX4" s="2"/>
      <c r="SXY4" s="2"/>
      <c r="SXZ4" s="2"/>
      <c r="SYA4" s="2"/>
      <c r="SYB4" s="2"/>
      <c r="SYC4" s="2"/>
      <c r="SYD4" s="2"/>
      <c r="SYE4" s="2"/>
      <c r="SYF4" s="2"/>
      <c r="SYG4" s="2"/>
      <c r="SYH4" s="2"/>
      <c r="SYI4" s="2"/>
      <c r="SYJ4" s="2"/>
      <c r="SYK4" s="2"/>
      <c r="SYL4" s="2"/>
      <c r="SYM4" s="2"/>
      <c r="SYN4" s="2"/>
      <c r="SYO4" s="2"/>
      <c r="SYP4" s="2"/>
      <c r="SYQ4" s="2"/>
      <c r="SYR4" s="2"/>
      <c r="SYS4" s="2"/>
      <c r="SYT4" s="2"/>
      <c r="SYU4" s="2"/>
      <c r="SYV4" s="2"/>
      <c r="SYW4" s="2"/>
      <c r="SYX4" s="2"/>
      <c r="SYY4" s="2"/>
      <c r="SYZ4" s="2"/>
      <c r="SZA4" s="2"/>
      <c r="SZB4" s="2"/>
      <c r="SZC4" s="2"/>
      <c r="SZD4" s="2"/>
      <c r="SZE4" s="2"/>
      <c r="SZF4" s="2"/>
      <c r="SZG4" s="2"/>
      <c r="SZH4" s="2"/>
      <c r="SZI4" s="2"/>
      <c r="SZJ4" s="2"/>
      <c r="SZK4" s="2"/>
      <c r="SZL4" s="2"/>
      <c r="SZM4" s="2"/>
      <c r="SZN4" s="2"/>
      <c r="SZO4" s="2"/>
      <c r="SZP4" s="2"/>
      <c r="SZQ4" s="2"/>
      <c r="SZR4" s="2"/>
      <c r="SZS4" s="2"/>
      <c r="SZT4" s="2"/>
      <c r="SZU4" s="2"/>
      <c r="SZV4" s="2"/>
      <c r="SZW4" s="2"/>
      <c r="SZX4" s="2"/>
      <c r="SZY4" s="2"/>
      <c r="SZZ4" s="2"/>
      <c r="TAA4" s="2"/>
      <c r="TAB4" s="2"/>
      <c r="TAC4" s="2"/>
      <c r="TAD4" s="2"/>
      <c r="TAE4" s="2"/>
      <c r="TAF4" s="2"/>
      <c r="TAG4" s="2"/>
      <c r="TAH4" s="2"/>
      <c r="TAI4" s="2"/>
      <c r="TAJ4" s="2"/>
      <c r="TAK4" s="2"/>
      <c r="TAL4" s="2"/>
      <c r="TAM4" s="2"/>
      <c r="TAN4" s="2"/>
      <c r="TAO4" s="2"/>
      <c r="TAP4" s="2"/>
      <c r="TAQ4" s="2"/>
      <c r="TAR4" s="2"/>
      <c r="TAS4" s="2"/>
      <c r="TAT4" s="2"/>
      <c r="TAU4" s="2"/>
      <c r="TAV4" s="2"/>
      <c r="TAW4" s="2"/>
      <c r="TAX4" s="2"/>
      <c r="TAY4" s="2"/>
      <c r="TAZ4" s="2"/>
      <c r="TBA4" s="2"/>
      <c r="TBB4" s="2"/>
      <c r="TBC4" s="2"/>
      <c r="TBD4" s="2"/>
      <c r="TBE4" s="2"/>
      <c r="TBF4" s="2"/>
      <c r="TBG4" s="2"/>
      <c r="TBH4" s="2"/>
      <c r="TBI4" s="2"/>
      <c r="TBJ4" s="2"/>
      <c r="TBK4" s="2"/>
      <c r="TBL4" s="2"/>
      <c r="TBM4" s="2"/>
      <c r="TBN4" s="2"/>
      <c r="TBO4" s="2"/>
      <c r="TBP4" s="2"/>
      <c r="TBQ4" s="2"/>
      <c r="TBR4" s="2"/>
      <c r="TBS4" s="2"/>
      <c r="TBT4" s="2"/>
      <c r="TBU4" s="2"/>
      <c r="TBV4" s="2"/>
      <c r="TBW4" s="2"/>
      <c r="TBX4" s="2"/>
      <c r="TBY4" s="2"/>
      <c r="TBZ4" s="2"/>
      <c r="TCA4" s="2"/>
      <c r="TCB4" s="2"/>
      <c r="TCC4" s="2"/>
      <c r="TCD4" s="2"/>
      <c r="TCE4" s="2"/>
      <c r="TCF4" s="2"/>
      <c r="TCG4" s="2"/>
      <c r="TCH4" s="2"/>
      <c r="TCI4" s="2"/>
      <c r="TCJ4" s="2"/>
      <c r="TCK4" s="2"/>
      <c r="TCL4" s="2"/>
      <c r="TCM4" s="2"/>
      <c r="TCN4" s="2"/>
      <c r="TCO4" s="2"/>
      <c r="TCP4" s="2"/>
      <c r="TCQ4" s="2"/>
      <c r="TCR4" s="2"/>
      <c r="TCS4" s="2"/>
      <c r="TCT4" s="2"/>
      <c r="TCU4" s="2"/>
      <c r="TCV4" s="2"/>
      <c r="TCW4" s="2"/>
      <c r="TCX4" s="2"/>
      <c r="TCY4" s="2"/>
      <c r="TCZ4" s="2"/>
      <c r="TDA4" s="2"/>
      <c r="TDB4" s="2"/>
      <c r="TDC4" s="2"/>
      <c r="TDD4" s="2"/>
      <c r="TDE4" s="2"/>
      <c r="TDF4" s="2"/>
      <c r="TDG4" s="2"/>
      <c r="TDH4" s="2"/>
      <c r="TDI4" s="2"/>
      <c r="TDJ4" s="2"/>
      <c r="TDK4" s="2"/>
      <c r="TDL4" s="2"/>
      <c r="TDM4" s="2"/>
      <c r="TDN4" s="2"/>
      <c r="TDO4" s="2"/>
      <c r="TDP4" s="2"/>
      <c r="TDQ4" s="2"/>
      <c r="TDR4" s="2"/>
      <c r="TDS4" s="2"/>
      <c r="TDT4" s="2"/>
      <c r="TDU4" s="2"/>
      <c r="TDV4" s="2"/>
      <c r="TDW4" s="2"/>
      <c r="TDX4" s="2"/>
      <c r="TDY4" s="2"/>
      <c r="TDZ4" s="2"/>
      <c r="TEA4" s="2"/>
      <c r="TEB4" s="2"/>
      <c r="TEC4" s="2"/>
      <c r="TED4" s="2"/>
      <c r="TEE4" s="2"/>
      <c r="TEF4" s="2"/>
      <c r="TEG4" s="2"/>
      <c r="TEH4" s="2"/>
      <c r="TEI4" s="2"/>
      <c r="TEJ4" s="2"/>
      <c r="TEK4" s="2"/>
      <c r="TEL4" s="2"/>
      <c r="TEM4" s="2"/>
      <c r="TEN4" s="2"/>
      <c r="TEO4" s="2"/>
      <c r="TEP4" s="2"/>
      <c r="TEQ4" s="2"/>
      <c r="TER4" s="2"/>
      <c r="TES4" s="2"/>
      <c r="TET4" s="2"/>
      <c r="TEU4" s="2"/>
      <c r="TEV4" s="2"/>
      <c r="TEW4" s="2"/>
      <c r="TEX4" s="2"/>
      <c r="TEY4" s="2"/>
      <c r="TEZ4" s="2"/>
      <c r="TFA4" s="2"/>
      <c r="TFB4" s="2"/>
      <c r="TFC4" s="2"/>
      <c r="TFD4" s="2"/>
      <c r="TFE4" s="2"/>
      <c r="TFF4" s="2"/>
      <c r="TFG4" s="2"/>
      <c r="TFH4" s="2"/>
      <c r="TFI4" s="2"/>
      <c r="TFJ4" s="2"/>
      <c r="TFK4" s="2"/>
      <c r="TFL4" s="2"/>
      <c r="TFM4" s="2"/>
      <c r="TFN4" s="2"/>
      <c r="TFO4" s="2"/>
      <c r="TFP4" s="2"/>
      <c r="TFQ4" s="2"/>
      <c r="TFR4" s="2"/>
      <c r="TFS4" s="2"/>
      <c r="TFT4" s="2"/>
      <c r="TFU4" s="2"/>
      <c r="TFV4" s="2"/>
      <c r="TFW4" s="2"/>
      <c r="TFX4" s="2"/>
      <c r="TFY4" s="2"/>
      <c r="TFZ4" s="2"/>
      <c r="TGA4" s="2"/>
      <c r="TGB4" s="2"/>
      <c r="TGC4" s="2"/>
      <c r="TGD4" s="2"/>
      <c r="TGE4" s="2"/>
      <c r="TGF4" s="2"/>
      <c r="TGG4" s="2"/>
      <c r="TGH4" s="2"/>
      <c r="TGI4" s="2"/>
      <c r="TGJ4" s="2"/>
      <c r="TGK4" s="2"/>
      <c r="TGL4" s="2"/>
      <c r="TGM4" s="2"/>
      <c r="TGN4" s="2"/>
      <c r="TGO4" s="2"/>
      <c r="TGP4" s="2"/>
      <c r="TGQ4" s="2"/>
      <c r="TGR4" s="2"/>
      <c r="TGS4" s="2"/>
      <c r="TGT4" s="2"/>
      <c r="TGU4" s="2"/>
      <c r="TGV4" s="2"/>
      <c r="TGW4" s="2"/>
      <c r="TGX4" s="2"/>
      <c r="TGY4" s="2"/>
      <c r="TGZ4" s="2"/>
      <c r="THA4" s="2"/>
      <c r="THB4" s="2"/>
      <c r="THC4" s="2"/>
      <c r="THD4" s="2"/>
      <c r="THE4" s="2"/>
      <c r="THF4" s="2"/>
      <c r="THG4" s="2"/>
      <c r="THH4" s="2"/>
      <c r="THI4" s="2"/>
      <c r="THJ4" s="2"/>
      <c r="THK4" s="2"/>
      <c r="THL4" s="2"/>
      <c r="THM4" s="2"/>
      <c r="THN4" s="2"/>
      <c r="THO4" s="2"/>
      <c r="THP4" s="2"/>
      <c r="THQ4" s="2"/>
      <c r="THR4" s="2"/>
      <c r="THS4" s="2"/>
      <c r="THT4" s="2"/>
      <c r="THU4" s="2"/>
      <c r="THV4" s="2"/>
      <c r="THW4" s="2"/>
      <c r="THX4" s="2"/>
      <c r="THY4" s="2"/>
      <c r="THZ4" s="2"/>
      <c r="TIA4" s="2"/>
      <c r="TIB4" s="2"/>
      <c r="TIC4" s="2"/>
      <c r="TID4" s="2"/>
      <c r="TIE4" s="2"/>
      <c r="TIF4" s="2"/>
      <c r="TIG4" s="2"/>
      <c r="TIH4" s="2"/>
      <c r="TII4" s="2"/>
      <c r="TIJ4" s="2"/>
      <c r="TIK4" s="2"/>
      <c r="TIL4" s="2"/>
      <c r="TIM4" s="2"/>
      <c r="TIN4" s="2"/>
      <c r="TIO4" s="2"/>
      <c r="TIP4" s="2"/>
      <c r="TIQ4" s="2"/>
      <c r="TIR4" s="2"/>
      <c r="TIS4" s="2"/>
      <c r="TIT4" s="2"/>
      <c r="TIU4" s="2"/>
      <c r="TIV4" s="2"/>
      <c r="TIW4" s="2"/>
      <c r="TIX4" s="2"/>
      <c r="TIY4" s="2"/>
      <c r="TIZ4" s="2"/>
      <c r="TJA4" s="2"/>
      <c r="TJB4" s="2"/>
      <c r="TJC4" s="2"/>
      <c r="TJD4" s="2"/>
      <c r="TJE4" s="2"/>
      <c r="TJF4" s="2"/>
      <c r="TJG4" s="2"/>
      <c r="TJH4" s="2"/>
      <c r="TJI4" s="2"/>
      <c r="TJJ4" s="2"/>
      <c r="TJK4" s="2"/>
      <c r="TJL4" s="2"/>
      <c r="TJM4" s="2"/>
      <c r="TJN4" s="2"/>
      <c r="TJO4" s="2"/>
      <c r="TJP4" s="2"/>
      <c r="TJQ4" s="2"/>
      <c r="TJR4" s="2"/>
      <c r="TJS4" s="2"/>
      <c r="TJT4" s="2"/>
      <c r="TJU4" s="2"/>
      <c r="TJV4" s="2"/>
      <c r="TJW4" s="2"/>
      <c r="TJX4" s="2"/>
      <c r="TJY4" s="2"/>
      <c r="TJZ4" s="2"/>
      <c r="TKA4" s="2"/>
      <c r="TKB4" s="2"/>
      <c r="TKC4" s="2"/>
      <c r="TKD4" s="2"/>
      <c r="TKE4" s="2"/>
      <c r="TKF4" s="2"/>
      <c r="TKG4" s="2"/>
      <c r="TKH4" s="2"/>
      <c r="TKI4" s="2"/>
      <c r="TKJ4" s="2"/>
      <c r="TKK4" s="2"/>
      <c r="TKL4" s="2"/>
      <c r="TKM4" s="2"/>
      <c r="TKN4" s="2"/>
      <c r="TKO4" s="2"/>
      <c r="TKP4" s="2"/>
      <c r="TKQ4" s="2"/>
      <c r="TKR4" s="2"/>
      <c r="TKS4" s="2"/>
      <c r="TKT4" s="2"/>
      <c r="TKU4" s="2"/>
      <c r="TKV4" s="2"/>
      <c r="TKW4" s="2"/>
      <c r="TKX4" s="2"/>
      <c r="TKY4" s="2"/>
      <c r="TKZ4" s="2"/>
      <c r="TLA4" s="2"/>
      <c r="TLB4" s="2"/>
      <c r="TLC4" s="2"/>
      <c r="TLD4" s="2"/>
      <c r="TLE4" s="2"/>
      <c r="TLF4" s="2"/>
      <c r="TLG4" s="2"/>
      <c r="TLH4" s="2"/>
      <c r="TLI4" s="2"/>
      <c r="TLJ4" s="2"/>
      <c r="TLK4" s="2"/>
      <c r="TLL4" s="2"/>
      <c r="TLM4" s="2"/>
      <c r="TLN4" s="2"/>
      <c r="TLO4" s="2"/>
      <c r="TLP4" s="2"/>
      <c r="TLQ4" s="2"/>
      <c r="TLR4" s="2"/>
      <c r="TLS4" s="2"/>
      <c r="TLT4" s="2"/>
      <c r="TLU4" s="2"/>
      <c r="TLV4" s="2"/>
      <c r="TLW4" s="2"/>
      <c r="TLX4" s="2"/>
      <c r="TLY4" s="2"/>
      <c r="TLZ4" s="2"/>
      <c r="TMA4" s="2"/>
      <c r="TMB4" s="2"/>
      <c r="TMC4" s="2"/>
      <c r="TMD4" s="2"/>
      <c r="TME4" s="2"/>
      <c r="TMF4" s="2"/>
      <c r="TMG4" s="2"/>
      <c r="TMH4" s="2"/>
      <c r="TMI4" s="2"/>
      <c r="TMJ4" s="2"/>
      <c r="TMK4" s="2"/>
      <c r="TML4" s="2"/>
      <c r="TMM4" s="2"/>
      <c r="TMN4" s="2"/>
      <c r="TMO4" s="2"/>
      <c r="TMP4" s="2"/>
      <c r="TMQ4" s="2"/>
      <c r="TMR4" s="2"/>
      <c r="TMS4" s="2"/>
      <c r="TMT4" s="2"/>
      <c r="TMU4" s="2"/>
      <c r="TMV4" s="2"/>
      <c r="TMW4" s="2"/>
      <c r="TMX4" s="2"/>
      <c r="TMY4" s="2"/>
      <c r="TMZ4" s="2"/>
      <c r="TNA4" s="2"/>
      <c r="TNB4" s="2"/>
      <c r="TNC4" s="2"/>
      <c r="TND4" s="2"/>
      <c r="TNE4" s="2"/>
      <c r="TNF4" s="2"/>
      <c r="TNG4" s="2"/>
      <c r="TNH4" s="2"/>
      <c r="TNI4" s="2"/>
      <c r="TNJ4" s="2"/>
      <c r="TNK4" s="2"/>
      <c r="TNL4" s="2"/>
      <c r="TNM4" s="2"/>
      <c r="TNN4" s="2"/>
      <c r="TNO4" s="2"/>
      <c r="TNP4" s="2"/>
      <c r="TNQ4" s="2"/>
      <c r="TNR4" s="2"/>
      <c r="TNS4" s="2"/>
      <c r="TNT4" s="2"/>
      <c r="TNU4" s="2"/>
      <c r="TNV4" s="2"/>
      <c r="TNW4" s="2"/>
      <c r="TNX4" s="2"/>
      <c r="TNY4" s="2"/>
      <c r="TNZ4" s="2"/>
      <c r="TOA4" s="2"/>
      <c r="TOB4" s="2"/>
      <c r="TOC4" s="2"/>
      <c r="TOD4" s="2"/>
      <c r="TOE4" s="2"/>
      <c r="TOF4" s="2"/>
      <c r="TOG4" s="2"/>
      <c r="TOH4" s="2"/>
      <c r="TOI4" s="2"/>
      <c r="TOJ4" s="2"/>
      <c r="TOK4" s="2"/>
      <c r="TOL4" s="2"/>
      <c r="TOM4" s="2"/>
      <c r="TON4" s="2"/>
      <c r="TOO4" s="2"/>
      <c r="TOP4" s="2"/>
      <c r="TOQ4" s="2"/>
      <c r="TOR4" s="2"/>
      <c r="TOS4" s="2"/>
      <c r="TOT4" s="2"/>
      <c r="TOU4" s="2"/>
      <c r="TOV4" s="2"/>
      <c r="TOW4" s="2"/>
      <c r="TOX4" s="2"/>
      <c r="TOY4" s="2"/>
      <c r="TOZ4" s="2"/>
      <c r="TPA4" s="2"/>
      <c r="TPB4" s="2"/>
      <c r="TPC4" s="2"/>
      <c r="TPD4" s="2"/>
      <c r="TPE4" s="2"/>
      <c r="TPF4" s="2"/>
      <c r="TPG4" s="2"/>
      <c r="TPH4" s="2"/>
      <c r="TPI4" s="2"/>
      <c r="TPJ4" s="2"/>
      <c r="TPK4" s="2"/>
      <c r="TPL4" s="2"/>
      <c r="TPM4" s="2"/>
      <c r="TPN4" s="2"/>
      <c r="TPO4" s="2"/>
      <c r="TPP4" s="2"/>
      <c r="TPQ4" s="2"/>
      <c r="TPR4" s="2"/>
      <c r="TPS4" s="2"/>
      <c r="TPT4" s="2"/>
      <c r="TPU4" s="2"/>
      <c r="TPV4" s="2"/>
      <c r="TPW4" s="2"/>
      <c r="TPX4" s="2"/>
      <c r="TPY4" s="2"/>
      <c r="TPZ4" s="2"/>
      <c r="TQA4" s="2"/>
      <c r="TQB4" s="2"/>
      <c r="TQC4" s="2"/>
      <c r="TQD4" s="2"/>
      <c r="TQE4" s="2"/>
      <c r="TQF4" s="2"/>
      <c r="TQG4" s="2"/>
      <c r="TQH4" s="2"/>
      <c r="TQI4" s="2"/>
      <c r="TQJ4" s="2"/>
      <c r="TQK4" s="2"/>
      <c r="TQL4" s="2"/>
      <c r="TQM4" s="2"/>
      <c r="TQN4" s="2"/>
      <c r="TQO4" s="2"/>
      <c r="TQP4" s="2"/>
      <c r="TQQ4" s="2"/>
      <c r="TQR4" s="2"/>
      <c r="TQS4" s="2"/>
      <c r="TQT4" s="2"/>
      <c r="TQU4" s="2"/>
      <c r="TQV4" s="2"/>
      <c r="TQW4" s="2"/>
      <c r="TQX4" s="2"/>
      <c r="TQY4" s="2"/>
      <c r="TQZ4" s="2"/>
      <c r="TRA4" s="2"/>
      <c r="TRB4" s="2"/>
      <c r="TRC4" s="2"/>
      <c r="TRD4" s="2"/>
      <c r="TRE4" s="2"/>
      <c r="TRF4" s="2"/>
      <c r="TRG4" s="2"/>
      <c r="TRH4" s="2"/>
      <c r="TRI4" s="2"/>
      <c r="TRJ4" s="2"/>
      <c r="TRK4" s="2"/>
      <c r="TRL4" s="2"/>
      <c r="TRM4" s="2"/>
      <c r="TRN4" s="2"/>
      <c r="TRO4" s="2"/>
      <c r="TRP4" s="2"/>
      <c r="TRQ4" s="2"/>
      <c r="TRR4" s="2"/>
      <c r="TRS4" s="2"/>
      <c r="TRT4" s="2"/>
      <c r="TRU4" s="2"/>
      <c r="TRV4" s="2"/>
      <c r="TRW4" s="2"/>
      <c r="TRX4" s="2"/>
      <c r="TRY4" s="2"/>
      <c r="TRZ4" s="2"/>
      <c r="TSA4" s="2"/>
      <c r="TSB4" s="2"/>
      <c r="TSC4" s="2"/>
      <c r="TSD4" s="2"/>
      <c r="TSE4" s="2"/>
      <c r="TSF4" s="2"/>
      <c r="TSG4" s="2"/>
      <c r="TSH4" s="2"/>
      <c r="TSI4" s="2"/>
      <c r="TSJ4" s="2"/>
      <c r="TSK4" s="2"/>
      <c r="TSL4" s="2"/>
      <c r="TSM4" s="2"/>
      <c r="TSN4" s="2"/>
      <c r="TSO4" s="2"/>
      <c r="TSP4" s="2"/>
      <c r="TSQ4" s="2"/>
      <c r="TSR4" s="2"/>
      <c r="TSS4" s="2"/>
      <c r="TST4" s="2"/>
      <c r="TSU4" s="2"/>
      <c r="TSV4" s="2"/>
      <c r="TSW4" s="2"/>
      <c r="TSX4" s="2"/>
      <c r="TSY4" s="2"/>
      <c r="TSZ4" s="2"/>
      <c r="TTA4" s="2"/>
      <c r="TTB4" s="2"/>
      <c r="TTC4" s="2"/>
      <c r="TTD4" s="2"/>
      <c r="TTE4" s="2"/>
      <c r="TTF4" s="2"/>
      <c r="TTG4" s="2"/>
      <c r="TTH4" s="2"/>
      <c r="TTI4" s="2"/>
      <c r="TTJ4" s="2"/>
      <c r="TTK4" s="2"/>
      <c r="TTL4" s="2"/>
      <c r="TTM4" s="2"/>
      <c r="TTN4" s="2"/>
      <c r="TTO4" s="2"/>
      <c r="TTP4" s="2"/>
      <c r="TTQ4" s="2"/>
      <c r="TTR4" s="2"/>
      <c r="TTS4" s="2"/>
      <c r="TTT4" s="2"/>
      <c r="TTU4" s="2"/>
      <c r="TTV4" s="2"/>
      <c r="TTW4" s="2"/>
      <c r="TTX4" s="2"/>
      <c r="TTY4" s="2"/>
      <c r="TTZ4" s="2"/>
      <c r="TUA4" s="2"/>
      <c r="TUB4" s="2"/>
      <c r="TUC4" s="2"/>
      <c r="TUD4" s="2"/>
      <c r="TUE4" s="2"/>
      <c r="TUF4" s="2"/>
      <c r="TUG4" s="2"/>
      <c r="TUH4" s="2"/>
      <c r="TUI4" s="2"/>
      <c r="TUJ4" s="2"/>
      <c r="TUK4" s="2"/>
      <c r="TUL4" s="2"/>
      <c r="TUM4" s="2"/>
      <c r="TUN4" s="2"/>
      <c r="TUO4" s="2"/>
      <c r="TUP4" s="2"/>
      <c r="TUQ4" s="2"/>
      <c r="TUR4" s="2"/>
      <c r="TUS4" s="2"/>
      <c r="TUT4" s="2"/>
      <c r="TUU4" s="2"/>
      <c r="TUV4" s="2"/>
      <c r="TUW4" s="2"/>
      <c r="TUX4" s="2"/>
      <c r="TUY4" s="2"/>
      <c r="TUZ4" s="2"/>
      <c r="TVA4" s="2"/>
      <c r="TVB4" s="2"/>
      <c r="TVC4" s="2"/>
      <c r="TVD4" s="2"/>
      <c r="TVE4" s="2"/>
      <c r="TVF4" s="2"/>
      <c r="TVG4" s="2"/>
      <c r="TVH4" s="2"/>
      <c r="TVI4" s="2"/>
      <c r="TVJ4" s="2"/>
      <c r="TVK4" s="2"/>
      <c r="TVL4" s="2"/>
      <c r="TVM4" s="2"/>
      <c r="TVN4" s="2"/>
      <c r="TVO4" s="2"/>
      <c r="TVP4" s="2"/>
      <c r="TVQ4" s="2"/>
      <c r="TVR4" s="2"/>
      <c r="TVS4" s="2"/>
      <c r="TVT4" s="2"/>
      <c r="TVU4" s="2"/>
      <c r="TVV4" s="2"/>
      <c r="TVW4" s="2"/>
      <c r="TVX4" s="2"/>
      <c r="TVY4" s="2"/>
      <c r="TVZ4" s="2"/>
      <c r="TWA4" s="2"/>
      <c r="TWB4" s="2"/>
      <c r="TWC4" s="2"/>
      <c r="TWD4" s="2"/>
      <c r="TWE4" s="2"/>
      <c r="TWF4" s="2"/>
      <c r="TWG4" s="2"/>
      <c r="TWH4" s="2"/>
      <c r="TWI4" s="2"/>
      <c r="TWJ4" s="2"/>
      <c r="TWK4" s="2"/>
      <c r="TWL4" s="2"/>
      <c r="TWM4" s="2"/>
      <c r="TWN4" s="2"/>
      <c r="TWO4" s="2"/>
      <c r="TWP4" s="2"/>
      <c r="TWQ4" s="2"/>
      <c r="TWR4" s="2"/>
      <c r="TWS4" s="2"/>
      <c r="TWT4" s="2"/>
      <c r="TWU4" s="2"/>
      <c r="TWV4" s="2"/>
      <c r="TWW4" s="2"/>
      <c r="TWX4" s="2"/>
      <c r="TWY4" s="2"/>
      <c r="TWZ4" s="2"/>
      <c r="TXA4" s="2"/>
      <c r="TXB4" s="2"/>
      <c r="TXC4" s="2"/>
      <c r="TXD4" s="2"/>
      <c r="TXE4" s="2"/>
      <c r="TXF4" s="2"/>
      <c r="TXG4" s="2"/>
      <c r="TXH4" s="2"/>
      <c r="TXI4" s="2"/>
      <c r="TXJ4" s="2"/>
      <c r="TXK4" s="2"/>
      <c r="TXL4" s="2"/>
      <c r="TXM4" s="2"/>
      <c r="TXN4" s="2"/>
      <c r="TXO4" s="2"/>
      <c r="TXP4" s="2"/>
      <c r="TXQ4" s="2"/>
      <c r="TXR4" s="2"/>
      <c r="TXS4" s="2"/>
      <c r="TXT4" s="2"/>
      <c r="TXU4" s="2"/>
      <c r="TXV4" s="2"/>
      <c r="TXW4" s="2"/>
      <c r="TXX4" s="2"/>
      <c r="TXY4" s="2"/>
      <c r="TXZ4" s="2"/>
      <c r="TYA4" s="2"/>
      <c r="TYB4" s="2"/>
      <c r="TYC4" s="2"/>
      <c r="TYD4" s="2"/>
      <c r="TYE4" s="2"/>
      <c r="TYF4" s="2"/>
      <c r="TYG4" s="2"/>
      <c r="TYH4" s="2"/>
      <c r="TYI4" s="2"/>
      <c r="TYJ4" s="2"/>
      <c r="TYK4" s="2"/>
      <c r="TYL4" s="2"/>
      <c r="TYM4" s="2"/>
      <c r="TYN4" s="2"/>
      <c r="TYO4" s="2"/>
      <c r="TYP4" s="2"/>
      <c r="TYQ4" s="2"/>
      <c r="TYR4" s="2"/>
      <c r="TYS4" s="2"/>
      <c r="TYT4" s="2"/>
      <c r="TYU4" s="2"/>
      <c r="TYV4" s="2"/>
      <c r="TYW4" s="2"/>
      <c r="TYX4" s="2"/>
      <c r="TYY4" s="2"/>
      <c r="TYZ4" s="2"/>
      <c r="TZA4" s="2"/>
      <c r="TZB4" s="2"/>
      <c r="TZC4" s="2"/>
      <c r="TZD4" s="2"/>
      <c r="TZE4" s="2"/>
      <c r="TZF4" s="2"/>
      <c r="TZG4" s="2"/>
      <c r="TZH4" s="2"/>
      <c r="TZI4" s="2"/>
      <c r="TZJ4" s="2"/>
      <c r="TZK4" s="2"/>
      <c r="TZL4" s="2"/>
      <c r="TZM4" s="2"/>
      <c r="TZN4" s="2"/>
      <c r="TZO4" s="2"/>
      <c r="TZP4" s="2"/>
      <c r="TZQ4" s="2"/>
      <c r="TZR4" s="2"/>
      <c r="TZS4" s="2"/>
      <c r="TZT4" s="2"/>
      <c r="TZU4" s="2"/>
      <c r="TZV4" s="2"/>
      <c r="TZW4" s="2"/>
      <c r="TZX4" s="2"/>
      <c r="TZY4" s="2"/>
      <c r="TZZ4" s="2"/>
      <c r="UAA4" s="2"/>
      <c r="UAB4" s="2"/>
      <c r="UAC4" s="2"/>
      <c r="UAD4" s="2"/>
      <c r="UAE4" s="2"/>
      <c r="UAF4" s="2"/>
      <c r="UAG4" s="2"/>
      <c r="UAH4" s="2"/>
      <c r="UAI4" s="2"/>
      <c r="UAJ4" s="2"/>
      <c r="UAK4" s="2"/>
      <c r="UAL4" s="2"/>
      <c r="UAM4" s="2"/>
      <c r="UAN4" s="2"/>
      <c r="UAO4" s="2"/>
      <c r="UAP4" s="2"/>
      <c r="UAQ4" s="2"/>
      <c r="UAR4" s="2"/>
      <c r="UAS4" s="2"/>
      <c r="UAT4" s="2"/>
      <c r="UAU4" s="2"/>
      <c r="UAV4" s="2"/>
      <c r="UAW4" s="2"/>
      <c r="UAX4" s="2"/>
      <c r="UAY4" s="2"/>
      <c r="UAZ4" s="2"/>
      <c r="UBA4" s="2"/>
      <c r="UBB4" s="2"/>
      <c r="UBC4" s="2"/>
      <c r="UBD4" s="2"/>
      <c r="UBE4" s="2"/>
      <c r="UBF4" s="2"/>
      <c r="UBG4" s="2"/>
      <c r="UBH4" s="2"/>
      <c r="UBI4" s="2"/>
      <c r="UBJ4" s="2"/>
      <c r="UBK4" s="2"/>
      <c r="UBL4" s="2"/>
      <c r="UBM4" s="2"/>
      <c r="UBN4" s="2"/>
      <c r="UBO4" s="2"/>
      <c r="UBP4" s="2"/>
      <c r="UBQ4" s="2"/>
      <c r="UBR4" s="2"/>
      <c r="UBS4" s="2"/>
      <c r="UBT4" s="2"/>
      <c r="UBU4" s="2"/>
      <c r="UBV4" s="2"/>
      <c r="UBW4" s="2"/>
      <c r="UBX4" s="2"/>
      <c r="UBY4" s="2"/>
      <c r="UBZ4" s="2"/>
      <c r="UCA4" s="2"/>
      <c r="UCB4" s="2"/>
      <c r="UCC4" s="2"/>
      <c r="UCD4" s="2"/>
      <c r="UCE4" s="2"/>
      <c r="UCF4" s="2"/>
      <c r="UCG4" s="2"/>
      <c r="UCH4" s="2"/>
      <c r="UCI4" s="2"/>
      <c r="UCJ4" s="2"/>
      <c r="UCK4" s="2"/>
      <c r="UCL4" s="2"/>
      <c r="UCM4" s="2"/>
      <c r="UCN4" s="2"/>
      <c r="UCO4" s="2"/>
      <c r="UCP4" s="2"/>
      <c r="UCQ4" s="2"/>
      <c r="UCR4" s="2"/>
      <c r="UCS4" s="2"/>
      <c r="UCT4" s="2"/>
      <c r="UCU4" s="2"/>
      <c r="UCV4" s="2"/>
      <c r="UCW4" s="2"/>
      <c r="UCX4" s="2"/>
      <c r="UCY4" s="2"/>
      <c r="UCZ4" s="2"/>
      <c r="UDA4" s="2"/>
      <c r="UDB4" s="2"/>
      <c r="UDC4" s="2"/>
      <c r="UDD4" s="2"/>
      <c r="UDE4" s="2"/>
      <c r="UDF4" s="2"/>
      <c r="UDG4" s="2"/>
      <c r="UDH4" s="2"/>
      <c r="UDI4" s="2"/>
      <c r="UDJ4" s="2"/>
      <c r="UDK4" s="2"/>
      <c r="UDL4" s="2"/>
      <c r="UDM4" s="2"/>
      <c r="UDN4" s="2"/>
      <c r="UDO4" s="2"/>
      <c r="UDP4" s="2"/>
      <c r="UDQ4" s="2"/>
      <c r="UDR4" s="2"/>
      <c r="UDS4" s="2"/>
      <c r="UDT4" s="2"/>
      <c r="UDU4" s="2"/>
      <c r="UDV4" s="2"/>
      <c r="UDW4" s="2"/>
      <c r="UDX4" s="2"/>
      <c r="UDY4" s="2"/>
      <c r="UDZ4" s="2"/>
      <c r="UEA4" s="2"/>
      <c r="UEB4" s="2"/>
      <c r="UEC4" s="2"/>
      <c r="UED4" s="2"/>
      <c r="UEE4" s="2"/>
      <c r="UEF4" s="2"/>
      <c r="UEG4" s="2"/>
      <c r="UEH4" s="2"/>
      <c r="UEI4" s="2"/>
      <c r="UEJ4" s="2"/>
      <c r="UEK4" s="2"/>
      <c r="UEL4" s="2"/>
      <c r="UEM4" s="2"/>
      <c r="UEN4" s="2"/>
      <c r="UEO4" s="2"/>
      <c r="UEP4" s="2"/>
      <c r="UEQ4" s="2"/>
      <c r="UER4" s="2"/>
      <c r="UES4" s="2"/>
      <c r="UET4" s="2"/>
      <c r="UEU4" s="2"/>
      <c r="UEV4" s="2"/>
      <c r="UEW4" s="2"/>
      <c r="UEX4" s="2"/>
      <c r="UEY4" s="2"/>
      <c r="UEZ4" s="2"/>
      <c r="UFA4" s="2"/>
      <c r="UFB4" s="2"/>
      <c r="UFC4" s="2"/>
      <c r="UFD4" s="2"/>
      <c r="UFE4" s="2"/>
      <c r="UFF4" s="2"/>
      <c r="UFG4" s="2"/>
      <c r="UFH4" s="2"/>
      <c r="UFI4" s="2"/>
      <c r="UFJ4" s="2"/>
      <c r="UFK4" s="2"/>
      <c r="UFL4" s="2"/>
      <c r="UFM4" s="2"/>
      <c r="UFN4" s="2"/>
      <c r="UFO4" s="2"/>
      <c r="UFP4" s="2"/>
      <c r="UFQ4" s="2"/>
      <c r="UFR4" s="2"/>
      <c r="UFS4" s="2"/>
      <c r="UFT4" s="2"/>
      <c r="UFU4" s="2"/>
      <c r="UFV4" s="2"/>
      <c r="UFW4" s="2"/>
      <c r="UFX4" s="2"/>
      <c r="UFY4" s="2"/>
      <c r="UFZ4" s="2"/>
      <c r="UGA4" s="2"/>
      <c r="UGB4" s="2"/>
      <c r="UGC4" s="2"/>
      <c r="UGD4" s="2"/>
      <c r="UGE4" s="2"/>
      <c r="UGF4" s="2"/>
      <c r="UGG4" s="2"/>
      <c r="UGH4" s="2"/>
      <c r="UGI4" s="2"/>
      <c r="UGJ4" s="2"/>
      <c r="UGK4" s="2"/>
      <c r="UGL4" s="2"/>
      <c r="UGM4" s="2"/>
      <c r="UGN4" s="2"/>
      <c r="UGO4" s="2"/>
      <c r="UGP4" s="2"/>
      <c r="UGQ4" s="2"/>
      <c r="UGR4" s="2"/>
      <c r="UGS4" s="2"/>
      <c r="UGT4" s="2"/>
      <c r="UGU4" s="2"/>
      <c r="UGV4" s="2"/>
      <c r="UGW4" s="2"/>
      <c r="UGX4" s="2"/>
      <c r="UGY4" s="2"/>
      <c r="UGZ4" s="2"/>
      <c r="UHA4" s="2"/>
      <c r="UHB4" s="2"/>
      <c r="UHC4" s="2"/>
      <c r="UHD4" s="2"/>
      <c r="UHE4" s="2"/>
      <c r="UHF4" s="2"/>
      <c r="UHG4" s="2"/>
      <c r="UHH4" s="2"/>
      <c r="UHI4" s="2"/>
      <c r="UHJ4" s="2"/>
      <c r="UHK4" s="2"/>
      <c r="UHL4" s="2"/>
      <c r="UHM4" s="2"/>
      <c r="UHN4" s="2"/>
      <c r="UHO4" s="2"/>
      <c r="UHP4" s="2"/>
      <c r="UHQ4" s="2"/>
      <c r="UHR4" s="2"/>
      <c r="UHS4" s="2"/>
      <c r="UHT4" s="2"/>
      <c r="UHU4" s="2"/>
      <c r="UHV4" s="2"/>
      <c r="UHW4" s="2"/>
      <c r="UHX4" s="2"/>
      <c r="UHY4" s="2"/>
      <c r="UHZ4" s="2"/>
      <c r="UIA4" s="2"/>
      <c r="UIB4" s="2"/>
      <c r="UIC4" s="2"/>
      <c r="UID4" s="2"/>
      <c r="UIE4" s="2"/>
      <c r="UIF4" s="2"/>
      <c r="UIG4" s="2"/>
      <c r="UIH4" s="2"/>
      <c r="UII4" s="2"/>
      <c r="UIJ4" s="2"/>
      <c r="UIK4" s="2"/>
      <c r="UIL4" s="2"/>
      <c r="UIM4" s="2"/>
      <c r="UIN4" s="2"/>
      <c r="UIO4" s="2"/>
      <c r="UIP4" s="2"/>
      <c r="UIQ4" s="2"/>
      <c r="UIR4" s="2"/>
      <c r="UIS4" s="2"/>
      <c r="UIT4" s="2"/>
      <c r="UIU4" s="2"/>
      <c r="UIV4" s="2"/>
      <c r="UIW4" s="2"/>
      <c r="UIX4" s="2"/>
      <c r="UIY4" s="2"/>
      <c r="UIZ4" s="2"/>
      <c r="UJA4" s="2"/>
      <c r="UJB4" s="2"/>
      <c r="UJC4" s="2"/>
      <c r="UJD4" s="2"/>
      <c r="UJE4" s="2"/>
      <c r="UJF4" s="2"/>
      <c r="UJG4" s="2"/>
      <c r="UJH4" s="2"/>
      <c r="UJI4" s="2"/>
      <c r="UJJ4" s="2"/>
      <c r="UJK4" s="2"/>
      <c r="UJL4" s="2"/>
      <c r="UJM4" s="2"/>
      <c r="UJN4" s="2"/>
      <c r="UJO4" s="2"/>
      <c r="UJP4" s="2"/>
      <c r="UJQ4" s="2"/>
      <c r="UJR4" s="2"/>
      <c r="UJS4" s="2"/>
      <c r="UJT4" s="2"/>
      <c r="UJU4" s="2"/>
      <c r="UJV4" s="2"/>
      <c r="UJW4" s="2"/>
      <c r="UJX4" s="2"/>
      <c r="UJY4" s="2"/>
      <c r="UJZ4" s="2"/>
      <c r="UKA4" s="2"/>
      <c r="UKB4" s="2"/>
      <c r="UKC4" s="2"/>
      <c r="UKD4" s="2"/>
      <c r="UKE4" s="2"/>
      <c r="UKF4" s="2"/>
      <c r="UKG4" s="2"/>
      <c r="UKH4" s="2"/>
      <c r="UKI4" s="2"/>
      <c r="UKJ4" s="2"/>
      <c r="UKK4" s="2"/>
      <c r="UKL4" s="2"/>
      <c r="UKM4" s="2"/>
      <c r="UKN4" s="2"/>
      <c r="UKO4" s="2"/>
      <c r="UKP4" s="2"/>
      <c r="UKQ4" s="2"/>
      <c r="UKR4" s="2"/>
      <c r="UKS4" s="2"/>
      <c r="UKT4" s="2"/>
      <c r="UKU4" s="2"/>
      <c r="UKV4" s="2"/>
      <c r="UKW4" s="2"/>
      <c r="UKX4" s="2"/>
      <c r="UKY4" s="2"/>
      <c r="UKZ4" s="2"/>
      <c r="ULA4" s="2"/>
      <c r="ULB4" s="2"/>
      <c r="ULC4" s="2"/>
      <c r="ULD4" s="2"/>
      <c r="ULE4" s="2"/>
      <c r="ULF4" s="2"/>
      <c r="ULG4" s="2"/>
      <c r="ULH4" s="2"/>
      <c r="ULI4" s="2"/>
      <c r="ULJ4" s="2"/>
      <c r="ULK4" s="2"/>
      <c r="ULL4" s="2"/>
      <c r="ULM4" s="2"/>
      <c r="ULN4" s="2"/>
      <c r="ULO4" s="2"/>
      <c r="ULP4" s="2"/>
      <c r="ULQ4" s="2"/>
      <c r="ULR4" s="2"/>
      <c r="ULS4" s="2"/>
      <c r="ULT4" s="2"/>
      <c r="ULU4" s="2"/>
      <c r="ULV4" s="2"/>
      <c r="ULW4" s="2"/>
      <c r="ULX4" s="2"/>
      <c r="ULY4" s="2"/>
      <c r="ULZ4" s="2"/>
      <c r="UMA4" s="2"/>
      <c r="UMB4" s="2"/>
      <c r="UMC4" s="2"/>
      <c r="UMD4" s="2"/>
      <c r="UME4" s="2"/>
      <c r="UMF4" s="2"/>
      <c r="UMG4" s="2"/>
      <c r="UMH4" s="2"/>
      <c r="UMI4" s="2"/>
      <c r="UMJ4" s="2"/>
      <c r="UMK4" s="2"/>
      <c r="UML4" s="2"/>
      <c r="UMM4" s="2"/>
      <c r="UMN4" s="2"/>
      <c r="UMO4" s="2"/>
      <c r="UMP4" s="2"/>
      <c r="UMQ4" s="2"/>
      <c r="UMR4" s="2"/>
      <c r="UMS4" s="2"/>
      <c r="UMT4" s="2"/>
      <c r="UMU4" s="2"/>
      <c r="UMV4" s="2"/>
      <c r="UMW4" s="2"/>
      <c r="UMX4" s="2"/>
      <c r="UMY4" s="2"/>
      <c r="UMZ4" s="2"/>
      <c r="UNA4" s="2"/>
      <c r="UNB4" s="2"/>
      <c r="UNC4" s="2"/>
      <c r="UND4" s="2"/>
      <c r="UNE4" s="2"/>
      <c r="UNF4" s="2"/>
      <c r="UNG4" s="2"/>
      <c r="UNH4" s="2"/>
      <c r="UNI4" s="2"/>
      <c r="UNJ4" s="2"/>
      <c r="UNK4" s="2"/>
      <c r="UNL4" s="2"/>
      <c r="UNM4" s="2"/>
      <c r="UNN4" s="2"/>
      <c r="UNO4" s="2"/>
      <c r="UNP4" s="2"/>
      <c r="UNQ4" s="2"/>
      <c r="UNR4" s="2"/>
      <c r="UNS4" s="2"/>
      <c r="UNT4" s="2"/>
      <c r="UNU4" s="2"/>
      <c r="UNV4" s="2"/>
      <c r="UNW4" s="2"/>
      <c r="UNX4" s="2"/>
      <c r="UNY4" s="2"/>
      <c r="UNZ4" s="2"/>
      <c r="UOA4" s="2"/>
      <c r="UOB4" s="2"/>
      <c r="UOC4" s="2"/>
      <c r="UOD4" s="2"/>
      <c r="UOE4" s="2"/>
      <c r="UOF4" s="2"/>
      <c r="UOG4" s="2"/>
      <c r="UOH4" s="2"/>
      <c r="UOI4" s="2"/>
      <c r="UOJ4" s="2"/>
      <c r="UOK4" s="2"/>
      <c r="UOL4" s="2"/>
      <c r="UOM4" s="2"/>
      <c r="UON4" s="2"/>
      <c r="UOO4" s="2"/>
      <c r="UOP4" s="2"/>
      <c r="UOQ4" s="2"/>
      <c r="UOR4" s="2"/>
      <c r="UOS4" s="2"/>
      <c r="UOT4" s="2"/>
      <c r="UOU4" s="2"/>
      <c r="UOV4" s="2"/>
      <c r="UOW4" s="2"/>
      <c r="UOX4" s="2"/>
      <c r="UOY4" s="2"/>
      <c r="UOZ4" s="2"/>
      <c r="UPA4" s="2"/>
      <c r="UPB4" s="2"/>
      <c r="UPC4" s="2"/>
      <c r="UPD4" s="2"/>
      <c r="UPE4" s="2"/>
      <c r="UPF4" s="2"/>
      <c r="UPG4" s="2"/>
      <c r="UPH4" s="2"/>
      <c r="UPI4" s="2"/>
      <c r="UPJ4" s="2"/>
      <c r="UPK4" s="2"/>
      <c r="UPL4" s="2"/>
      <c r="UPM4" s="2"/>
      <c r="UPN4" s="2"/>
      <c r="UPO4" s="2"/>
      <c r="UPP4" s="2"/>
      <c r="UPQ4" s="2"/>
      <c r="UPR4" s="2"/>
      <c r="UPS4" s="2"/>
      <c r="UPT4" s="2"/>
      <c r="UPU4" s="2"/>
      <c r="UPV4" s="2"/>
      <c r="UPW4" s="2"/>
      <c r="UPX4" s="2"/>
      <c r="UPY4" s="2"/>
      <c r="UPZ4" s="2"/>
      <c r="UQA4" s="2"/>
      <c r="UQB4" s="2"/>
      <c r="UQC4" s="2"/>
      <c r="UQD4" s="2"/>
      <c r="UQE4" s="2"/>
      <c r="UQF4" s="2"/>
      <c r="UQG4" s="2"/>
      <c r="UQH4" s="2"/>
      <c r="UQI4" s="2"/>
      <c r="UQJ4" s="2"/>
      <c r="UQK4" s="2"/>
      <c r="UQL4" s="2"/>
      <c r="UQM4" s="2"/>
      <c r="UQN4" s="2"/>
      <c r="UQO4" s="2"/>
      <c r="UQP4" s="2"/>
      <c r="UQQ4" s="2"/>
      <c r="UQR4" s="2"/>
      <c r="UQS4" s="2"/>
      <c r="UQT4" s="2"/>
      <c r="UQU4" s="2"/>
      <c r="UQV4" s="2"/>
      <c r="UQW4" s="2"/>
      <c r="UQX4" s="2"/>
      <c r="UQY4" s="2"/>
      <c r="UQZ4" s="2"/>
      <c r="URA4" s="2"/>
      <c r="URB4" s="2"/>
      <c r="URC4" s="2"/>
      <c r="URD4" s="2"/>
      <c r="URE4" s="2"/>
      <c r="URF4" s="2"/>
      <c r="URG4" s="2"/>
      <c r="URH4" s="2"/>
      <c r="URI4" s="2"/>
      <c r="URJ4" s="2"/>
      <c r="URK4" s="2"/>
      <c r="URL4" s="2"/>
      <c r="URM4" s="2"/>
      <c r="URN4" s="2"/>
      <c r="URO4" s="2"/>
      <c r="URP4" s="2"/>
      <c r="URQ4" s="2"/>
      <c r="URR4" s="2"/>
      <c r="URS4" s="2"/>
      <c r="URT4" s="2"/>
      <c r="URU4" s="2"/>
      <c r="URV4" s="2"/>
      <c r="URW4" s="2"/>
      <c r="URX4" s="2"/>
      <c r="URY4" s="2"/>
      <c r="URZ4" s="2"/>
      <c r="USA4" s="2"/>
      <c r="USB4" s="2"/>
      <c r="USC4" s="2"/>
      <c r="USD4" s="2"/>
      <c r="USE4" s="2"/>
      <c r="USF4" s="2"/>
      <c r="USG4" s="2"/>
      <c r="USH4" s="2"/>
      <c r="USI4" s="2"/>
      <c r="USJ4" s="2"/>
      <c r="USK4" s="2"/>
      <c r="USL4" s="2"/>
      <c r="USM4" s="2"/>
      <c r="USN4" s="2"/>
      <c r="USO4" s="2"/>
      <c r="USP4" s="2"/>
      <c r="USQ4" s="2"/>
      <c r="USR4" s="2"/>
      <c r="USS4" s="2"/>
      <c r="UST4" s="2"/>
      <c r="USU4" s="2"/>
      <c r="USV4" s="2"/>
      <c r="USW4" s="2"/>
      <c r="USX4" s="2"/>
      <c r="USY4" s="2"/>
      <c r="USZ4" s="2"/>
      <c r="UTA4" s="2"/>
      <c r="UTB4" s="2"/>
      <c r="UTC4" s="2"/>
      <c r="UTD4" s="2"/>
      <c r="UTE4" s="2"/>
      <c r="UTF4" s="2"/>
      <c r="UTG4" s="2"/>
      <c r="UTH4" s="2"/>
      <c r="UTI4" s="2"/>
      <c r="UTJ4" s="2"/>
      <c r="UTK4" s="2"/>
      <c r="UTL4" s="2"/>
      <c r="UTM4" s="2"/>
      <c r="UTN4" s="2"/>
      <c r="UTO4" s="2"/>
      <c r="UTP4" s="2"/>
      <c r="UTQ4" s="2"/>
      <c r="UTR4" s="2"/>
      <c r="UTS4" s="2"/>
      <c r="UTT4" s="2"/>
      <c r="UTU4" s="2"/>
      <c r="UTV4" s="2"/>
      <c r="UTW4" s="2"/>
      <c r="UTX4" s="2"/>
      <c r="UTY4" s="2"/>
      <c r="UTZ4" s="2"/>
      <c r="UUA4" s="2"/>
      <c r="UUB4" s="2"/>
      <c r="UUC4" s="2"/>
      <c r="UUD4" s="2"/>
      <c r="UUE4" s="2"/>
      <c r="UUF4" s="2"/>
      <c r="UUG4" s="2"/>
      <c r="UUH4" s="2"/>
      <c r="UUI4" s="2"/>
      <c r="UUJ4" s="2"/>
      <c r="UUK4" s="2"/>
      <c r="UUL4" s="2"/>
      <c r="UUM4" s="2"/>
      <c r="UUN4" s="2"/>
      <c r="UUO4" s="2"/>
      <c r="UUP4" s="2"/>
      <c r="UUQ4" s="2"/>
      <c r="UUR4" s="2"/>
      <c r="UUS4" s="2"/>
      <c r="UUT4" s="2"/>
      <c r="UUU4" s="2"/>
      <c r="UUV4" s="2"/>
      <c r="UUW4" s="2"/>
      <c r="UUX4" s="2"/>
      <c r="UUY4" s="2"/>
      <c r="UUZ4" s="2"/>
      <c r="UVA4" s="2"/>
      <c r="UVB4" s="2"/>
      <c r="UVC4" s="2"/>
      <c r="UVD4" s="2"/>
      <c r="UVE4" s="2"/>
      <c r="UVF4" s="2"/>
      <c r="UVG4" s="2"/>
      <c r="UVH4" s="2"/>
      <c r="UVI4" s="2"/>
      <c r="UVJ4" s="2"/>
      <c r="UVK4" s="2"/>
      <c r="UVL4" s="2"/>
      <c r="UVM4" s="2"/>
      <c r="UVN4" s="2"/>
      <c r="UVO4" s="2"/>
      <c r="UVP4" s="2"/>
      <c r="UVQ4" s="2"/>
      <c r="UVR4" s="2"/>
      <c r="UVS4" s="2"/>
      <c r="UVT4" s="2"/>
      <c r="UVU4" s="2"/>
      <c r="UVV4" s="2"/>
      <c r="UVW4" s="2"/>
      <c r="UVX4" s="2"/>
      <c r="UVY4" s="2"/>
      <c r="UVZ4" s="2"/>
      <c r="UWA4" s="2"/>
      <c r="UWB4" s="2"/>
      <c r="UWC4" s="2"/>
      <c r="UWD4" s="2"/>
      <c r="UWE4" s="2"/>
      <c r="UWF4" s="2"/>
      <c r="UWG4" s="2"/>
      <c r="UWH4" s="2"/>
      <c r="UWI4" s="2"/>
      <c r="UWJ4" s="2"/>
      <c r="UWK4" s="2"/>
      <c r="UWL4" s="2"/>
      <c r="UWM4" s="2"/>
      <c r="UWN4" s="2"/>
      <c r="UWO4" s="2"/>
      <c r="UWP4" s="2"/>
      <c r="UWQ4" s="2"/>
      <c r="UWR4" s="2"/>
      <c r="UWS4" s="2"/>
      <c r="UWT4" s="2"/>
      <c r="UWU4" s="2"/>
      <c r="UWV4" s="2"/>
      <c r="UWW4" s="2"/>
      <c r="UWX4" s="2"/>
      <c r="UWY4" s="2"/>
      <c r="UWZ4" s="2"/>
      <c r="UXA4" s="2"/>
      <c r="UXB4" s="2"/>
      <c r="UXC4" s="2"/>
      <c r="UXD4" s="2"/>
      <c r="UXE4" s="2"/>
      <c r="UXF4" s="2"/>
      <c r="UXG4" s="2"/>
      <c r="UXH4" s="2"/>
      <c r="UXI4" s="2"/>
      <c r="UXJ4" s="2"/>
      <c r="UXK4" s="2"/>
      <c r="UXL4" s="2"/>
      <c r="UXM4" s="2"/>
      <c r="UXN4" s="2"/>
      <c r="UXO4" s="2"/>
      <c r="UXP4" s="2"/>
      <c r="UXQ4" s="2"/>
      <c r="UXR4" s="2"/>
      <c r="UXS4" s="2"/>
      <c r="UXT4" s="2"/>
      <c r="UXU4" s="2"/>
      <c r="UXV4" s="2"/>
      <c r="UXW4" s="2"/>
      <c r="UXX4" s="2"/>
      <c r="UXY4" s="2"/>
      <c r="UXZ4" s="2"/>
      <c r="UYA4" s="2"/>
      <c r="UYB4" s="2"/>
      <c r="UYC4" s="2"/>
      <c r="UYD4" s="2"/>
      <c r="UYE4" s="2"/>
      <c r="UYF4" s="2"/>
      <c r="UYG4" s="2"/>
      <c r="UYH4" s="2"/>
      <c r="UYI4" s="2"/>
      <c r="UYJ4" s="2"/>
      <c r="UYK4" s="2"/>
      <c r="UYL4" s="2"/>
      <c r="UYM4" s="2"/>
      <c r="UYN4" s="2"/>
      <c r="UYO4" s="2"/>
      <c r="UYP4" s="2"/>
      <c r="UYQ4" s="2"/>
      <c r="UYR4" s="2"/>
      <c r="UYS4" s="2"/>
      <c r="UYT4" s="2"/>
      <c r="UYU4" s="2"/>
      <c r="UYV4" s="2"/>
      <c r="UYW4" s="2"/>
      <c r="UYX4" s="2"/>
      <c r="UYY4" s="2"/>
      <c r="UYZ4" s="2"/>
      <c r="UZA4" s="2"/>
      <c r="UZB4" s="2"/>
      <c r="UZC4" s="2"/>
      <c r="UZD4" s="2"/>
      <c r="UZE4" s="2"/>
      <c r="UZF4" s="2"/>
      <c r="UZG4" s="2"/>
      <c r="UZH4" s="2"/>
      <c r="UZI4" s="2"/>
      <c r="UZJ4" s="2"/>
      <c r="UZK4" s="2"/>
      <c r="UZL4" s="2"/>
      <c r="UZM4" s="2"/>
      <c r="UZN4" s="2"/>
      <c r="UZO4" s="2"/>
      <c r="UZP4" s="2"/>
      <c r="UZQ4" s="2"/>
      <c r="UZR4" s="2"/>
      <c r="UZS4" s="2"/>
      <c r="UZT4" s="2"/>
      <c r="UZU4" s="2"/>
      <c r="UZV4" s="2"/>
      <c r="UZW4" s="2"/>
      <c r="UZX4" s="2"/>
      <c r="UZY4" s="2"/>
      <c r="UZZ4" s="2"/>
      <c r="VAA4" s="2"/>
      <c r="VAB4" s="2"/>
      <c r="VAC4" s="2"/>
      <c r="VAD4" s="2"/>
      <c r="VAE4" s="2"/>
      <c r="VAF4" s="2"/>
      <c r="VAG4" s="2"/>
      <c r="VAH4" s="2"/>
      <c r="VAI4" s="2"/>
      <c r="VAJ4" s="2"/>
      <c r="VAK4" s="2"/>
      <c r="VAL4" s="2"/>
      <c r="VAM4" s="2"/>
      <c r="VAN4" s="2"/>
      <c r="VAO4" s="2"/>
      <c r="VAP4" s="2"/>
      <c r="VAQ4" s="2"/>
      <c r="VAR4" s="2"/>
      <c r="VAS4" s="2"/>
      <c r="VAT4" s="2"/>
      <c r="VAU4" s="2"/>
      <c r="VAV4" s="2"/>
      <c r="VAW4" s="2"/>
      <c r="VAX4" s="2"/>
      <c r="VAY4" s="2"/>
      <c r="VAZ4" s="2"/>
      <c r="VBA4" s="2"/>
      <c r="VBB4" s="2"/>
      <c r="VBC4" s="2"/>
      <c r="VBD4" s="2"/>
      <c r="VBE4" s="2"/>
      <c r="VBF4" s="2"/>
      <c r="VBG4" s="2"/>
      <c r="VBH4" s="2"/>
      <c r="VBI4" s="2"/>
      <c r="VBJ4" s="2"/>
      <c r="VBK4" s="2"/>
      <c r="VBL4" s="2"/>
      <c r="VBM4" s="2"/>
      <c r="VBN4" s="2"/>
      <c r="VBO4" s="2"/>
      <c r="VBP4" s="2"/>
      <c r="VBQ4" s="2"/>
      <c r="VBR4" s="2"/>
      <c r="VBS4" s="2"/>
      <c r="VBT4" s="2"/>
      <c r="VBU4" s="2"/>
      <c r="VBV4" s="2"/>
      <c r="VBW4" s="2"/>
      <c r="VBX4" s="2"/>
      <c r="VBY4" s="2"/>
      <c r="VBZ4" s="2"/>
      <c r="VCA4" s="2"/>
      <c r="VCB4" s="2"/>
      <c r="VCC4" s="2"/>
      <c r="VCD4" s="2"/>
      <c r="VCE4" s="2"/>
      <c r="VCF4" s="2"/>
      <c r="VCG4" s="2"/>
      <c r="VCH4" s="2"/>
      <c r="VCI4" s="2"/>
      <c r="VCJ4" s="2"/>
      <c r="VCK4" s="2"/>
      <c r="VCL4" s="2"/>
      <c r="VCM4" s="2"/>
      <c r="VCN4" s="2"/>
      <c r="VCO4" s="2"/>
      <c r="VCP4" s="2"/>
      <c r="VCQ4" s="2"/>
      <c r="VCR4" s="2"/>
      <c r="VCS4" s="2"/>
      <c r="VCT4" s="2"/>
      <c r="VCU4" s="2"/>
      <c r="VCV4" s="2"/>
      <c r="VCW4" s="2"/>
      <c r="VCX4" s="2"/>
      <c r="VCY4" s="2"/>
      <c r="VCZ4" s="2"/>
      <c r="VDA4" s="2"/>
      <c r="VDB4" s="2"/>
      <c r="VDC4" s="2"/>
      <c r="VDD4" s="2"/>
      <c r="VDE4" s="2"/>
      <c r="VDF4" s="2"/>
      <c r="VDG4" s="2"/>
      <c r="VDH4" s="2"/>
      <c r="VDI4" s="2"/>
      <c r="VDJ4" s="2"/>
      <c r="VDK4" s="2"/>
      <c r="VDL4" s="2"/>
      <c r="VDM4" s="2"/>
      <c r="VDN4" s="2"/>
      <c r="VDO4" s="2"/>
      <c r="VDP4" s="2"/>
      <c r="VDQ4" s="2"/>
      <c r="VDR4" s="2"/>
      <c r="VDS4" s="2"/>
      <c r="VDT4" s="2"/>
      <c r="VDU4" s="2"/>
      <c r="VDV4" s="2"/>
      <c r="VDW4" s="2"/>
      <c r="VDX4" s="2"/>
      <c r="VDY4" s="2"/>
      <c r="VDZ4" s="2"/>
      <c r="VEA4" s="2"/>
      <c r="VEB4" s="2"/>
      <c r="VEC4" s="2"/>
      <c r="VED4" s="2"/>
      <c r="VEE4" s="2"/>
      <c r="VEF4" s="2"/>
      <c r="VEG4" s="2"/>
      <c r="VEH4" s="2"/>
      <c r="VEI4" s="2"/>
      <c r="VEJ4" s="2"/>
      <c r="VEK4" s="2"/>
      <c r="VEL4" s="2"/>
      <c r="VEM4" s="2"/>
      <c r="VEN4" s="2"/>
      <c r="VEO4" s="2"/>
      <c r="VEP4" s="2"/>
      <c r="VEQ4" s="2"/>
      <c r="VER4" s="2"/>
      <c r="VES4" s="2"/>
      <c r="VET4" s="2"/>
      <c r="VEU4" s="2"/>
      <c r="VEV4" s="2"/>
      <c r="VEW4" s="2"/>
      <c r="VEX4" s="2"/>
      <c r="VEY4" s="2"/>
      <c r="VEZ4" s="2"/>
      <c r="VFA4" s="2"/>
      <c r="VFB4" s="2"/>
      <c r="VFC4" s="2"/>
      <c r="VFD4" s="2"/>
      <c r="VFE4" s="2"/>
      <c r="VFF4" s="2"/>
      <c r="VFG4" s="2"/>
      <c r="VFH4" s="2"/>
      <c r="VFI4" s="2"/>
      <c r="VFJ4" s="2"/>
      <c r="VFK4" s="2"/>
      <c r="VFL4" s="2"/>
      <c r="VFM4" s="2"/>
      <c r="VFN4" s="2"/>
      <c r="VFO4" s="2"/>
      <c r="VFP4" s="2"/>
      <c r="VFQ4" s="2"/>
      <c r="VFR4" s="2"/>
      <c r="VFS4" s="2"/>
      <c r="VFT4" s="2"/>
      <c r="VFU4" s="2"/>
      <c r="VFV4" s="2"/>
      <c r="VFW4" s="2"/>
      <c r="VFX4" s="2"/>
      <c r="VFY4" s="2"/>
      <c r="VFZ4" s="2"/>
      <c r="VGA4" s="2"/>
      <c r="VGB4" s="2"/>
      <c r="VGC4" s="2"/>
      <c r="VGD4" s="2"/>
      <c r="VGE4" s="2"/>
      <c r="VGF4" s="2"/>
      <c r="VGG4" s="2"/>
      <c r="VGH4" s="2"/>
      <c r="VGI4" s="2"/>
      <c r="VGJ4" s="2"/>
      <c r="VGK4" s="2"/>
      <c r="VGL4" s="2"/>
      <c r="VGM4" s="2"/>
      <c r="VGN4" s="2"/>
      <c r="VGO4" s="2"/>
      <c r="VGP4" s="2"/>
      <c r="VGQ4" s="2"/>
      <c r="VGR4" s="2"/>
      <c r="VGS4" s="2"/>
      <c r="VGT4" s="2"/>
      <c r="VGU4" s="2"/>
      <c r="VGV4" s="2"/>
      <c r="VGW4" s="2"/>
      <c r="VGX4" s="2"/>
      <c r="VGY4" s="2"/>
      <c r="VGZ4" s="2"/>
      <c r="VHA4" s="2"/>
      <c r="VHB4" s="2"/>
      <c r="VHC4" s="2"/>
      <c r="VHD4" s="2"/>
      <c r="VHE4" s="2"/>
      <c r="VHF4" s="2"/>
      <c r="VHG4" s="2"/>
      <c r="VHH4" s="2"/>
      <c r="VHI4" s="2"/>
      <c r="VHJ4" s="2"/>
      <c r="VHK4" s="2"/>
      <c r="VHL4" s="2"/>
      <c r="VHM4" s="2"/>
      <c r="VHN4" s="2"/>
      <c r="VHO4" s="2"/>
      <c r="VHP4" s="2"/>
      <c r="VHQ4" s="2"/>
      <c r="VHR4" s="2"/>
      <c r="VHS4" s="2"/>
      <c r="VHT4" s="2"/>
      <c r="VHU4" s="2"/>
      <c r="VHV4" s="2"/>
      <c r="VHW4" s="2"/>
      <c r="VHX4" s="2"/>
      <c r="VHY4" s="2"/>
      <c r="VHZ4" s="2"/>
      <c r="VIA4" s="2"/>
      <c r="VIB4" s="2"/>
      <c r="VIC4" s="2"/>
      <c r="VID4" s="2"/>
      <c r="VIE4" s="2"/>
      <c r="VIF4" s="2"/>
      <c r="VIG4" s="2"/>
      <c r="VIH4" s="2"/>
      <c r="VII4" s="2"/>
      <c r="VIJ4" s="2"/>
      <c r="VIK4" s="2"/>
      <c r="VIL4" s="2"/>
      <c r="VIM4" s="2"/>
      <c r="VIN4" s="2"/>
      <c r="VIO4" s="2"/>
      <c r="VIP4" s="2"/>
      <c r="VIQ4" s="2"/>
      <c r="VIR4" s="2"/>
      <c r="VIS4" s="2"/>
      <c r="VIT4" s="2"/>
      <c r="VIU4" s="2"/>
      <c r="VIV4" s="2"/>
      <c r="VIW4" s="2"/>
      <c r="VIX4" s="2"/>
      <c r="VIY4" s="2"/>
      <c r="VIZ4" s="2"/>
      <c r="VJA4" s="2"/>
      <c r="VJB4" s="2"/>
      <c r="VJC4" s="2"/>
      <c r="VJD4" s="2"/>
      <c r="VJE4" s="2"/>
      <c r="VJF4" s="2"/>
      <c r="VJG4" s="2"/>
      <c r="VJH4" s="2"/>
      <c r="VJI4" s="2"/>
      <c r="VJJ4" s="2"/>
      <c r="VJK4" s="2"/>
      <c r="VJL4" s="2"/>
      <c r="VJM4" s="2"/>
      <c r="VJN4" s="2"/>
      <c r="VJO4" s="2"/>
      <c r="VJP4" s="2"/>
      <c r="VJQ4" s="2"/>
      <c r="VJR4" s="2"/>
      <c r="VJS4" s="2"/>
      <c r="VJT4" s="2"/>
      <c r="VJU4" s="2"/>
      <c r="VJV4" s="2"/>
      <c r="VJW4" s="2"/>
      <c r="VJX4" s="2"/>
      <c r="VJY4" s="2"/>
      <c r="VJZ4" s="2"/>
      <c r="VKA4" s="2"/>
      <c r="VKB4" s="2"/>
      <c r="VKC4" s="2"/>
      <c r="VKD4" s="2"/>
      <c r="VKE4" s="2"/>
      <c r="VKF4" s="2"/>
      <c r="VKG4" s="2"/>
      <c r="VKH4" s="2"/>
      <c r="VKI4" s="2"/>
      <c r="VKJ4" s="2"/>
      <c r="VKK4" s="2"/>
      <c r="VKL4" s="2"/>
      <c r="VKM4" s="2"/>
      <c r="VKN4" s="2"/>
      <c r="VKO4" s="2"/>
      <c r="VKP4" s="2"/>
      <c r="VKQ4" s="2"/>
      <c r="VKR4" s="2"/>
      <c r="VKS4" s="2"/>
      <c r="VKT4" s="2"/>
      <c r="VKU4" s="2"/>
      <c r="VKV4" s="2"/>
      <c r="VKW4" s="2"/>
      <c r="VKX4" s="2"/>
      <c r="VKY4" s="2"/>
      <c r="VKZ4" s="2"/>
      <c r="VLA4" s="2"/>
      <c r="VLB4" s="2"/>
      <c r="VLC4" s="2"/>
      <c r="VLD4" s="2"/>
      <c r="VLE4" s="2"/>
      <c r="VLF4" s="2"/>
      <c r="VLG4" s="2"/>
      <c r="VLH4" s="2"/>
      <c r="VLI4" s="2"/>
      <c r="VLJ4" s="2"/>
      <c r="VLK4" s="2"/>
      <c r="VLL4" s="2"/>
      <c r="VLM4" s="2"/>
      <c r="VLN4" s="2"/>
      <c r="VLO4" s="2"/>
      <c r="VLP4" s="2"/>
      <c r="VLQ4" s="2"/>
      <c r="VLR4" s="2"/>
      <c r="VLS4" s="2"/>
      <c r="VLT4" s="2"/>
      <c r="VLU4" s="2"/>
      <c r="VLV4" s="2"/>
      <c r="VLW4" s="2"/>
      <c r="VLX4" s="2"/>
      <c r="VLY4" s="2"/>
      <c r="VLZ4" s="2"/>
      <c r="VMA4" s="2"/>
      <c r="VMB4" s="2"/>
      <c r="VMC4" s="2"/>
      <c r="VMD4" s="2"/>
      <c r="VME4" s="2"/>
      <c r="VMF4" s="2"/>
      <c r="VMG4" s="2"/>
      <c r="VMH4" s="2"/>
      <c r="VMI4" s="2"/>
      <c r="VMJ4" s="2"/>
      <c r="VMK4" s="2"/>
      <c r="VML4" s="2"/>
      <c r="VMM4" s="2"/>
      <c r="VMN4" s="2"/>
      <c r="VMO4" s="2"/>
      <c r="VMP4" s="2"/>
      <c r="VMQ4" s="2"/>
      <c r="VMR4" s="2"/>
      <c r="VMS4" s="2"/>
      <c r="VMT4" s="2"/>
      <c r="VMU4" s="2"/>
      <c r="VMV4" s="2"/>
      <c r="VMW4" s="2"/>
      <c r="VMX4" s="2"/>
      <c r="VMY4" s="2"/>
      <c r="VMZ4" s="2"/>
      <c r="VNA4" s="2"/>
      <c r="VNB4" s="2"/>
      <c r="VNC4" s="2"/>
      <c r="VND4" s="2"/>
      <c r="VNE4" s="2"/>
      <c r="VNF4" s="2"/>
      <c r="VNG4" s="2"/>
      <c r="VNH4" s="2"/>
      <c r="VNI4" s="2"/>
      <c r="VNJ4" s="2"/>
      <c r="VNK4" s="2"/>
      <c r="VNL4" s="2"/>
      <c r="VNM4" s="2"/>
      <c r="VNN4" s="2"/>
      <c r="VNO4" s="2"/>
      <c r="VNP4" s="2"/>
      <c r="VNQ4" s="2"/>
      <c r="VNR4" s="2"/>
      <c r="VNS4" s="2"/>
      <c r="VNT4" s="2"/>
      <c r="VNU4" s="2"/>
      <c r="VNV4" s="2"/>
      <c r="VNW4" s="2"/>
      <c r="VNX4" s="2"/>
      <c r="VNY4" s="2"/>
      <c r="VNZ4" s="2"/>
      <c r="VOA4" s="2"/>
      <c r="VOB4" s="2"/>
      <c r="VOC4" s="2"/>
      <c r="VOD4" s="2"/>
      <c r="VOE4" s="2"/>
      <c r="VOF4" s="2"/>
      <c r="VOG4" s="2"/>
      <c r="VOH4" s="2"/>
      <c r="VOI4" s="2"/>
      <c r="VOJ4" s="2"/>
      <c r="VOK4" s="2"/>
      <c r="VOL4" s="2"/>
      <c r="VOM4" s="2"/>
      <c r="VON4" s="2"/>
      <c r="VOO4" s="2"/>
      <c r="VOP4" s="2"/>
      <c r="VOQ4" s="2"/>
      <c r="VOR4" s="2"/>
      <c r="VOS4" s="2"/>
      <c r="VOT4" s="2"/>
      <c r="VOU4" s="2"/>
      <c r="VOV4" s="2"/>
      <c r="VOW4" s="2"/>
      <c r="VOX4" s="2"/>
      <c r="VOY4" s="2"/>
      <c r="VOZ4" s="2"/>
      <c r="VPA4" s="2"/>
      <c r="VPB4" s="2"/>
      <c r="VPC4" s="2"/>
      <c r="VPD4" s="2"/>
      <c r="VPE4" s="2"/>
      <c r="VPF4" s="2"/>
      <c r="VPG4" s="2"/>
      <c r="VPH4" s="2"/>
      <c r="VPI4" s="2"/>
      <c r="VPJ4" s="2"/>
      <c r="VPK4" s="2"/>
      <c r="VPL4" s="2"/>
      <c r="VPM4" s="2"/>
      <c r="VPN4" s="2"/>
      <c r="VPO4" s="2"/>
      <c r="VPP4" s="2"/>
      <c r="VPQ4" s="2"/>
      <c r="VPR4" s="2"/>
      <c r="VPS4" s="2"/>
      <c r="VPT4" s="2"/>
      <c r="VPU4" s="2"/>
      <c r="VPV4" s="2"/>
      <c r="VPW4" s="2"/>
      <c r="VPX4" s="2"/>
      <c r="VPY4" s="2"/>
      <c r="VPZ4" s="2"/>
      <c r="VQA4" s="2"/>
      <c r="VQB4" s="2"/>
      <c r="VQC4" s="2"/>
      <c r="VQD4" s="2"/>
      <c r="VQE4" s="2"/>
      <c r="VQF4" s="2"/>
      <c r="VQG4" s="2"/>
      <c r="VQH4" s="2"/>
      <c r="VQI4" s="2"/>
      <c r="VQJ4" s="2"/>
      <c r="VQK4" s="2"/>
      <c r="VQL4" s="2"/>
      <c r="VQM4" s="2"/>
      <c r="VQN4" s="2"/>
      <c r="VQO4" s="2"/>
      <c r="VQP4" s="2"/>
      <c r="VQQ4" s="2"/>
      <c r="VQR4" s="2"/>
      <c r="VQS4" s="2"/>
      <c r="VQT4" s="2"/>
      <c r="VQU4" s="2"/>
      <c r="VQV4" s="2"/>
      <c r="VQW4" s="2"/>
      <c r="VQX4" s="2"/>
      <c r="VQY4" s="2"/>
      <c r="VQZ4" s="2"/>
      <c r="VRA4" s="2"/>
      <c r="VRB4" s="2"/>
      <c r="VRC4" s="2"/>
      <c r="VRD4" s="2"/>
      <c r="VRE4" s="2"/>
      <c r="VRF4" s="2"/>
      <c r="VRG4" s="2"/>
      <c r="VRH4" s="2"/>
      <c r="VRI4" s="2"/>
      <c r="VRJ4" s="2"/>
      <c r="VRK4" s="2"/>
      <c r="VRL4" s="2"/>
      <c r="VRM4" s="2"/>
      <c r="VRN4" s="2"/>
      <c r="VRO4" s="2"/>
      <c r="VRP4" s="2"/>
      <c r="VRQ4" s="2"/>
      <c r="VRR4" s="2"/>
      <c r="VRS4" s="2"/>
      <c r="VRT4" s="2"/>
      <c r="VRU4" s="2"/>
      <c r="VRV4" s="2"/>
      <c r="VRW4" s="2"/>
      <c r="VRX4" s="2"/>
      <c r="VRY4" s="2"/>
      <c r="VRZ4" s="2"/>
      <c r="VSA4" s="2"/>
      <c r="VSB4" s="2"/>
      <c r="VSC4" s="2"/>
      <c r="VSD4" s="2"/>
      <c r="VSE4" s="2"/>
      <c r="VSF4" s="2"/>
      <c r="VSG4" s="2"/>
      <c r="VSH4" s="2"/>
      <c r="VSI4" s="2"/>
      <c r="VSJ4" s="2"/>
      <c r="VSK4" s="2"/>
      <c r="VSL4" s="2"/>
      <c r="VSM4" s="2"/>
      <c r="VSN4" s="2"/>
      <c r="VSO4" s="2"/>
      <c r="VSP4" s="2"/>
      <c r="VSQ4" s="2"/>
      <c r="VSR4" s="2"/>
      <c r="VSS4" s="2"/>
      <c r="VST4" s="2"/>
      <c r="VSU4" s="2"/>
      <c r="VSV4" s="2"/>
      <c r="VSW4" s="2"/>
      <c r="VSX4" s="2"/>
      <c r="VSY4" s="2"/>
      <c r="VSZ4" s="2"/>
      <c r="VTA4" s="2"/>
      <c r="VTB4" s="2"/>
      <c r="VTC4" s="2"/>
      <c r="VTD4" s="2"/>
      <c r="VTE4" s="2"/>
      <c r="VTF4" s="2"/>
      <c r="VTG4" s="2"/>
      <c r="VTH4" s="2"/>
      <c r="VTI4" s="2"/>
      <c r="VTJ4" s="2"/>
      <c r="VTK4" s="2"/>
      <c r="VTL4" s="2"/>
      <c r="VTM4" s="2"/>
      <c r="VTN4" s="2"/>
      <c r="VTO4" s="2"/>
      <c r="VTP4" s="2"/>
      <c r="VTQ4" s="2"/>
      <c r="VTR4" s="2"/>
      <c r="VTS4" s="2"/>
      <c r="VTT4" s="2"/>
      <c r="VTU4" s="2"/>
      <c r="VTV4" s="2"/>
      <c r="VTW4" s="2"/>
      <c r="VTX4" s="2"/>
      <c r="VTY4" s="2"/>
      <c r="VTZ4" s="2"/>
      <c r="VUA4" s="2"/>
      <c r="VUB4" s="2"/>
      <c r="VUC4" s="2"/>
      <c r="VUD4" s="2"/>
      <c r="VUE4" s="2"/>
      <c r="VUF4" s="2"/>
      <c r="VUG4" s="2"/>
      <c r="VUH4" s="2"/>
      <c r="VUI4" s="2"/>
      <c r="VUJ4" s="2"/>
      <c r="VUK4" s="2"/>
      <c r="VUL4" s="2"/>
      <c r="VUM4" s="2"/>
      <c r="VUN4" s="2"/>
      <c r="VUO4" s="2"/>
      <c r="VUP4" s="2"/>
      <c r="VUQ4" s="2"/>
      <c r="VUR4" s="2"/>
      <c r="VUS4" s="2"/>
      <c r="VUT4" s="2"/>
      <c r="VUU4" s="2"/>
      <c r="VUV4" s="2"/>
      <c r="VUW4" s="2"/>
      <c r="VUX4" s="2"/>
      <c r="VUY4" s="2"/>
      <c r="VUZ4" s="2"/>
      <c r="VVA4" s="2"/>
      <c r="VVB4" s="2"/>
      <c r="VVC4" s="2"/>
      <c r="VVD4" s="2"/>
      <c r="VVE4" s="2"/>
      <c r="VVF4" s="2"/>
      <c r="VVG4" s="2"/>
      <c r="VVH4" s="2"/>
      <c r="VVI4" s="2"/>
      <c r="VVJ4" s="2"/>
      <c r="VVK4" s="2"/>
      <c r="VVL4" s="2"/>
      <c r="VVM4" s="2"/>
      <c r="VVN4" s="2"/>
      <c r="VVO4" s="2"/>
      <c r="VVP4" s="2"/>
      <c r="VVQ4" s="2"/>
      <c r="VVR4" s="2"/>
      <c r="VVS4" s="2"/>
      <c r="VVT4" s="2"/>
      <c r="VVU4" s="2"/>
      <c r="VVV4" s="2"/>
      <c r="VVW4" s="2"/>
      <c r="VVX4" s="2"/>
      <c r="VVY4" s="2"/>
      <c r="VVZ4" s="2"/>
      <c r="VWA4" s="2"/>
      <c r="VWB4" s="2"/>
      <c r="VWC4" s="2"/>
      <c r="VWD4" s="2"/>
      <c r="VWE4" s="2"/>
      <c r="VWF4" s="2"/>
      <c r="VWG4" s="2"/>
      <c r="VWH4" s="2"/>
      <c r="VWI4" s="2"/>
      <c r="VWJ4" s="2"/>
      <c r="VWK4" s="2"/>
      <c r="VWL4" s="2"/>
      <c r="VWM4" s="2"/>
      <c r="VWN4" s="2"/>
      <c r="VWO4" s="2"/>
      <c r="VWP4" s="2"/>
      <c r="VWQ4" s="2"/>
      <c r="VWR4" s="2"/>
      <c r="VWS4" s="2"/>
      <c r="VWT4" s="2"/>
      <c r="VWU4" s="2"/>
      <c r="VWV4" s="2"/>
      <c r="VWW4" s="2"/>
      <c r="VWX4" s="2"/>
      <c r="VWY4" s="2"/>
      <c r="VWZ4" s="2"/>
      <c r="VXA4" s="2"/>
      <c r="VXB4" s="2"/>
      <c r="VXC4" s="2"/>
      <c r="VXD4" s="2"/>
      <c r="VXE4" s="2"/>
      <c r="VXF4" s="2"/>
      <c r="VXG4" s="2"/>
      <c r="VXH4" s="2"/>
      <c r="VXI4" s="2"/>
      <c r="VXJ4" s="2"/>
      <c r="VXK4" s="2"/>
      <c r="VXL4" s="2"/>
      <c r="VXM4" s="2"/>
      <c r="VXN4" s="2"/>
      <c r="VXO4" s="2"/>
      <c r="VXP4" s="2"/>
      <c r="VXQ4" s="2"/>
      <c r="VXR4" s="2"/>
      <c r="VXS4" s="2"/>
      <c r="VXT4" s="2"/>
      <c r="VXU4" s="2"/>
      <c r="VXV4" s="2"/>
      <c r="VXW4" s="2"/>
      <c r="VXX4" s="2"/>
      <c r="VXY4" s="2"/>
      <c r="VXZ4" s="2"/>
      <c r="VYA4" s="2"/>
      <c r="VYB4" s="2"/>
      <c r="VYC4" s="2"/>
      <c r="VYD4" s="2"/>
      <c r="VYE4" s="2"/>
      <c r="VYF4" s="2"/>
      <c r="VYG4" s="2"/>
      <c r="VYH4" s="2"/>
      <c r="VYI4" s="2"/>
      <c r="VYJ4" s="2"/>
      <c r="VYK4" s="2"/>
      <c r="VYL4" s="2"/>
      <c r="VYM4" s="2"/>
      <c r="VYN4" s="2"/>
      <c r="VYO4" s="2"/>
      <c r="VYP4" s="2"/>
      <c r="VYQ4" s="2"/>
      <c r="VYR4" s="2"/>
      <c r="VYS4" s="2"/>
      <c r="VYT4" s="2"/>
      <c r="VYU4" s="2"/>
      <c r="VYV4" s="2"/>
      <c r="VYW4" s="2"/>
      <c r="VYX4" s="2"/>
      <c r="VYY4" s="2"/>
      <c r="VYZ4" s="2"/>
      <c r="VZA4" s="2"/>
      <c r="VZB4" s="2"/>
      <c r="VZC4" s="2"/>
      <c r="VZD4" s="2"/>
      <c r="VZE4" s="2"/>
      <c r="VZF4" s="2"/>
      <c r="VZG4" s="2"/>
      <c r="VZH4" s="2"/>
      <c r="VZI4" s="2"/>
      <c r="VZJ4" s="2"/>
      <c r="VZK4" s="2"/>
      <c r="VZL4" s="2"/>
      <c r="VZM4" s="2"/>
      <c r="VZN4" s="2"/>
      <c r="VZO4" s="2"/>
      <c r="VZP4" s="2"/>
      <c r="VZQ4" s="2"/>
      <c r="VZR4" s="2"/>
      <c r="VZS4" s="2"/>
      <c r="VZT4" s="2"/>
      <c r="VZU4" s="2"/>
      <c r="VZV4" s="2"/>
      <c r="VZW4" s="2"/>
      <c r="VZX4" s="2"/>
      <c r="VZY4" s="2"/>
      <c r="VZZ4" s="2"/>
      <c r="WAA4" s="2"/>
      <c r="WAB4" s="2"/>
      <c r="WAC4" s="2"/>
      <c r="WAD4" s="2"/>
      <c r="WAE4" s="2"/>
      <c r="WAF4" s="2"/>
      <c r="WAG4" s="2"/>
      <c r="WAH4" s="2"/>
      <c r="WAI4" s="2"/>
      <c r="WAJ4" s="2"/>
      <c r="WAK4" s="2"/>
      <c r="WAL4" s="2"/>
      <c r="WAM4" s="2"/>
      <c r="WAN4" s="2"/>
      <c r="WAO4" s="2"/>
      <c r="WAP4" s="2"/>
      <c r="WAQ4" s="2"/>
      <c r="WAR4" s="2"/>
      <c r="WAS4" s="2"/>
      <c r="WAT4" s="2"/>
      <c r="WAU4" s="2"/>
      <c r="WAV4" s="2"/>
      <c r="WAW4" s="2"/>
      <c r="WAX4" s="2"/>
      <c r="WAY4" s="2"/>
      <c r="WAZ4" s="2"/>
      <c r="WBA4" s="2"/>
      <c r="WBB4" s="2"/>
      <c r="WBC4" s="2"/>
      <c r="WBD4" s="2"/>
      <c r="WBE4" s="2"/>
      <c r="WBF4" s="2"/>
      <c r="WBG4" s="2"/>
      <c r="WBH4" s="2"/>
      <c r="WBI4" s="2"/>
      <c r="WBJ4" s="2"/>
      <c r="WBK4" s="2"/>
      <c r="WBL4" s="2"/>
      <c r="WBM4" s="2"/>
      <c r="WBN4" s="2"/>
      <c r="WBO4" s="2"/>
      <c r="WBP4" s="2"/>
      <c r="WBQ4" s="2"/>
      <c r="WBR4" s="2"/>
      <c r="WBS4" s="2"/>
      <c r="WBT4" s="2"/>
      <c r="WBU4" s="2"/>
      <c r="WBV4" s="2"/>
      <c r="WBW4" s="2"/>
      <c r="WBX4" s="2"/>
      <c r="WBY4" s="2"/>
      <c r="WBZ4" s="2"/>
      <c r="WCA4" s="2"/>
      <c r="WCB4" s="2"/>
      <c r="WCC4" s="2"/>
      <c r="WCD4" s="2"/>
      <c r="WCE4" s="2"/>
      <c r="WCF4" s="2"/>
      <c r="WCG4" s="2"/>
      <c r="WCH4" s="2"/>
      <c r="WCI4" s="2"/>
      <c r="WCJ4" s="2"/>
      <c r="WCK4" s="2"/>
      <c r="WCL4" s="2"/>
      <c r="WCM4" s="2"/>
      <c r="WCN4" s="2"/>
      <c r="WCO4" s="2"/>
      <c r="WCP4" s="2"/>
      <c r="WCQ4" s="2"/>
      <c r="WCR4" s="2"/>
      <c r="WCS4" s="2"/>
      <c r="WCT4" s="2"/>
      <c r="WCU4" s="2"/>
      <c r="WCV4" s="2"/>
      <c r="WCW4" s="2"/>
      <c r="WCX4" s="2"/>
      <c r="WCY4" s="2"/>
      <c r="WCZ4" s="2"/>
      <c r="WDA4" s="2"/>
      <c r="WDB4" s="2"/>
      <c r="WDC4" s="2"/>
      <c r="WDD4" s="2"/>
      <c r="WDE4" s="2"/>
      <c r="WDF4" s="2"/>
      <c r="WDG4" s="2"/>
      <c r="WDH4" s="2"/>
      <c r="WDI4" s="2"/>
      <c r="WDJ4" s="2"/>
      <c r="WDK4" s="2"/>
      <c r="WDL4" s="2"/>
      <c r="WDM4" s="2"/>
      <c r="WDN4" s="2"/>
      <c r="WDO4" s="2"/>
      <c r="WDP4" s="2"/>
      <c r="WDQ4" s="2"/>
      <c r="WDR4" s="2"/>
      <c r="WDS4" s="2"/>
      <c r="WDT4" s="2"/>
      <c r="WDU4" s="2"/>
      <c r="WDV4" s="2"/>
      <c r="WDW4" s="2"/>
      <c r="WDX4" s="2"/>
      <c r="WDY4" s="2"/>
      <c r="WDZ4" s="2"/>
      <c r="WEA4" s="2"/>
      <c r="WEB4" s="2"/>
      <c r="WEC4" s="2"/>
      <c r="WED4" s="2"/>
      <c r="WEE4" s="2"/>
      <c r="WEF4" s="2"/>
      <c r="WEG4" s="2"/>
      <c r="WEH4" s="2"/>
      <c r="WEI4" s="2"/>
      <c r="WEJ4" s="2"/>
      <c r="WEK4" s="2"/>
      <c r="WEL4" s="2"/>
      <c r="WEM4" s="2"/>
      <c r="WEN4" s="2"/>
      <c r="WEO4" s="2"/>
      <c r="WEP4" s="2"/>
      <c r="WEQ4" s="2"/>
      <c r="WER4" s="2"/>
      <c r="WES4" s="2"/>
      <c r="WET4" s="2"/>
      <c r="WEU4" s="2"/>
      <c r="WEV4" s="2"/>
      <c r="WEW4" s="2"/>
      <c r="WEX4" s="2"/>
      <c r="WEY4" s="2"/>
      <c r="WEZ4" s="2"/>
      <c r="WFA4" s="2"/>
      <c r="WFB4" s="2"/>
      <c r="WFC4" s="2"/>
      <c r="WFD4" s="2"/>
      <c r="WFE4" s="2"/>
      <c r="WFF4" s="2"/>
      <c r="WFG4" s="2"/>
      <c r="WFH4" s="2"/>
      <c r="WFI4" s="2"/>
      <c r="WFJ4" s="2"/>
      <c r="WFK4" s="2"/>
      <c r="WFL4" s="2"/>
      <c r="WFM4" s="2"/>
      <c r="WFN4" s="2"/>
      <c r="WFO4" s="2"/>
      <c r="WFP4" s="2"/>
      <c r="WFQ4" s="2"/>
      <c r="WFR4" s="2"/>
      <c r="WFS4" s="2"/>
      <c r="WFT4" s="2"/>
      <c r="WFU4" s="2"/>
      <c r="WFV4" s="2"/>
      <c r="WFW4" s="2"/>
      <c r="WFX4" s="2"/>
      <c r="WFY4" s="2"/>
      <c r="WFZ4" s="2"/>
      <c r="WGA4" s="2"/>
      <c r="WGB4" s="2"/>
      <c r="WGC4" s="2"/>
      <c r="WGD4" s="2"/>
      <c r="WGE4" s="2"/>
      <c r="WGF4" s="2"/>
      <c r="WGG4" s="2"/>
      <c r="WGH4" s="2"/>
      <c r="WGI4" s="2"/>
      <c r="WGJ4" s="2"/>
      <c r="WGK4" s="2"/>
      <c r="WGL4" s="2"/>
      <c r="WGM4" s="2"/>
      <c r="WGN4" s="2"/>
      <c r="WGO4" s="2"/>
      <c r="WGP4" s="2"/>
      <c r="WGQ4" s="2"/>
      <c r="WGR4" s="2"/>
      <c r="WGS4" s="2"/>
      <c r="WGT4" s="2"/>
      <c r="WGU4" s="2"/>
      <c r="WGV4" s="2"/>
      <c r="WGW4" s="2"/>
      <c r="WGX4" s="2"/>
      <c r="WGY4" s="2"/>
      <c r="WGZ4" s="2"/>
      <c r="WHA4" s="2"/>
      <c r="WHB4" s="2"/>
      <c r="WHC4" s="2"/>
      <c r="WHD4" s="2"/>
      <c r="WHE4" s="2"/>
      <c r="WHF4" s="2"/>
      <c r="WHG4" s="2"/>
      <c r="WHH4" s="2"/>
      <c r="WHI4" s="2"/>
      <c r="WHJ4" s="2"/>
      <c r="WHK4" s="2"/>
      <c r="WHL4" s="2"/>
      <c r="WHM4" s="2"/>
      <c r="WHN4" s="2"/>
      <c r="WHO4" s="2"/>
      <c r="WHP4" s="2"/>
      <c r="WHQ4" s="2"/>
      <c r="WHR4" s="2"/>
      <c r="WHS4" s="2"/>
      <c r="WHT4" s="2"/>
      <c r="WHU4" s="2"/>
      <c r="WHV4" s="2"/>
      <c r="WHW4" s="2"/>
      <c r="WHX4" s="2"/>
      <c r="WHY4" s="2"/>
      <c r="WHZ4" s="2"/>
      <c r="WIA4" s="2"/>
      <c r="WIB4" s="2"/>
      <c r="WIC4" s="2"/>
      <c r="WID4" s="2"/>
      <c r="WIE4" s="2"/>
      <c r="WIF4" s="2"/>
      <c r="WIG4" s="2"/>
      <c r="WIH4" s="2"/>
      <c r="WII4" s="2"/>
      <c r="WIJ4" s="2"/>
      <c r="WIK4" s="2"/>
      <c r="WIL4" s="2"/>
      <c r="WIM4" s="2"/>
      <c r="WIN4" s="2"/>
      <c r="WIO4" s="2"/>
      <c r="WIP4" s="2"/>
      <c r="WIQ4" s="2"/>
      <c r="WIR4" s="2"/>
      <c r="WIS4" s="2"/>
      <c r="WIT4" s="2"/>
      <c r="WIU4" s="2"/>
      <c r="WIV4" s="2"/>
      <c r="WIW4" s="2"/>
      <c r="WIX4" s="2"/>
      <c r="WIY4" s="2"/>
      <c r="WIZ4" s="2"/>
      <c r="WJA4" s="2"/>
      <c r="WJB4" s="2"/>
      <c r="WJC4" s="2"/>
      <c r="WJD4" s="2"/>
      <c r="WJE4" s="2"/>
      <c r="WJF4" s="2"/>
      <c r="WJG4" s="2"/>
      <c r="WJH4" s="2"/>
      <c r="WJI4" s="2"/>
      <c r="WJJ4" s="2"/>
      <c r="WJK4" s="2"/>
      <c r="WJL4" s="2"/>
      <c r="WJM4" s="2"/>
      <c r="WJN4" s="2"/>
      <c r="WJO4" s="2"/>
      <c r="WJP4" s="2"/>
      <c r="WJQ4" s="2"/>
      <c r="WJR4" s="2"/>
      <c r="WJS4" s="2"/>
      <c r="WJT4" s="2"/>
      <c r="WJU4" s="2"/>
      <c r="WJV4" s="2"/>
      <c r="WJW4" s="2"/>
      <c r="WJX4" s="2"/>
      <c r="WJY4" s="2"/>
      <c r="WJZ4" s="2"/>
      <c r="WKA4" s="2"/>
      <c r="WKB4" s="2"/>
      <c r="WKC4" s="2"/>
      <c r="WKD4" s="2"/>
      <c r="WKE4" s="2"/>
      <c r="WKF4" s="2"/>
      <c r="WKG4" s="2"/>
      <c r="WKH4" s="2"/>
      <c r="WKI4" s="2"/>
      <c r="WKJ4" s="2"/>
      <c r="WKK4" s="2"/>
      <c r="WKL4" s="2"/>
      <c r="WKM4" s="2"/>
      <c r="WKN4" s="2"/>
      <c r="WKO4" s="2"/>
      <c r="WKP4" s="2"/>
      <c r="WKQ4" s="2"/>
      <c r="WKR4" s="2"/>
      <c r="WKS4" s="2"/>
      <c r="WKT4" s="2"/>
      <c r="WKU4" s="2"/>
      <c r="WKV4" s="2"/>
      <c r="WKW4" s="2"/>
      <c r="WKX4" s="2"/>
      <c r="WKY4" s="2"/>
      <c r="WKZ4" s="2"/>
      <c r="WLA4" s="2"/>
      <c r="WLB4" s="2"/>
      <c r="WLC4" s="2"/>
      <c r="WLD4" s="2"/>
      <c r="WLE4" s="2"/>
      <c r="WLF4" s="2"/>
      <c r="WLG4" s="2"/>
      <c r="WLH4" s="2"/>
      <c r="WLI4" s="2"/>
      <c r="WLJ4" s="2"/>
      <c r="WLK4" s="2"/>
      <c r="WLL4" s="2"/>
      <c r="WLM4" s="2"/>
      <c r="WLN4" s="2"/>
      <c r="WLO4" s="2"/>
      <c r="WLP4" s="2"/>
      <c r="WLQ4" s="2"/>
      <c r="WLR4" s="2"/>
      <c r="WLS4" s="2"/>
      <c r="WLT4" s="2"/>
      <c r="WLU4" s="2"/>
      <c r="WLV4" s="2"/>
      <c r="WLW4" s="2"/>
      <c r="WLX4" s="2"/>
      <c r="WLY4" s="2"/>
      <c r="WLZ4" s="2"/>
      <c r="WMA4" s="2"/>
      <c r="WMB4" s="2"/>
      <c r="WMC4" s="2"/>
      <c r="WMD4" s="2"/>
      <c r="WME4" s="2"/>
      <c r="WMF4" s="2"/>
      <c r="WMG4" s="2"/>
      <c r="WMH4" s="2"/>
      <c r="WMI4" s="2"/>
      <c r="WMJ4" s="2"/>
      <c r="WMK4" s="2"/>
      <c r="WML4" s="2"/>
      <c r="WMM4" s="2"/>
      <c r="WMN4" s="2"/>
      <c r="WMO4" s="2"/>
      <c r="WMP4" s="2"/>
      <c r="WMQ4" s="2"/>
      <c r="WMR4" s="2"/>
      <c r="WMS4" s="2"/>
      <c r="WMT4" s="2"/>
      <c r="WMU4" s="2"/>
      <c r="WMV4" s="2"/>
      <c r="WMW4" s="2"/>
      <c r="WMX4" s="2"/>
      <c r="WMY4" s="2"/>
      <c r="WMZ4" s="2"/>
      <c r="WNA4" s="2"/>
      <c r="WNB4" s="2"/>
      <c r="WNC4" s="2"/>
      <c r="WND4" s="2"/>
      <c r="WNE4" s="2"/>
      <c r="WNF4" s="2"/>
      <c r="WNG4" s="2"/>
      <c r="WNH4" s="2"/>
      <c r="WNI4" s="2"/>
      <c r="WNJ4" s="2"/>
      <c r="WNK4" s="2"/>
      <c r="WNL4" s="2"/>
      <c r="WNM4" s="2"/>
      <c r="WNN4" s="2"/>
      <c r="WNO4" s="2"/>
      <c r="WNP4" s="2"/>
      <c r="WNQ4" s="2"/>
      <c r="WNR4" s="2"/>
      <c r="WNS4" s="2"/>
      <c r="WNT4" s="2"/>
      <c r="WNU4" s="2"/>
      <c r="WNV4" s="2"/>
      <c r="WNW4" s="2"/>
      <c r="WNX4" s="2"/>
      <c r="WNY4" s="2"/>
      <c r="WNZ4" s="2"/>
      <c r="WOA4" s="2"/>
      <c r="WOB4" s="2"/>
      <c r="WOC4" s="2"/>
      <c r="WOD4" s="2"/>
      <c r="WOE4" s="2"/>
      <c r="WOF4" s="2"/>
      <c r="WOG4" s="2"/>
      <c r="WOH4" s="2"/>
      <c r="WOI4" s="2"/>
      <c r="WOJ4" s="2"/>
      <c r="WOK4" s="2"/>
      <c r="WOL4" s="2"/>
      <c r="WOM4" s="2"/>
      <c r="WON4" s="2"/>
      <c r="WOO4" s="2"/>
      <c r="WOP4" s="2"/>
      <c r="WOQ4" s="2"/>
      <c r="WOR4" s="2"/>
      <c r="WOS4" s="2"/>
      <c r="WOT4" s="2"/>
      <c r="WOU4" s="2"/>
      <c r="WOV4" s="2"/>
      <c r="WOW4" s="2"/>
      <c r="WOX4" s="2"/>
      <c r="WOY4" s="2"/>
      <c r="WOZ4" s="2"/>
      <c r="WPA4" s="2"/>
      <c r="WPB4" s="2"/>
      <c r="WPC4" s="2"/>
      <c r="WPD4" s="2"/>
      <c r="WPE4" s="2"/>
      <c r="WPF4" s="2"/>
      <c r="WPG4" s="2"/>
      <c r="WPH4" s="2"/>
      <c r="WPI4" s="2"/>
      <c r="WPJ4" s="2"/>
      <c r="WPK4" s="2"/>
      <c r="WPL4" s="2"/>
      <c r="WPM4" s="2"/>
      <c r="WPN4" s="2"/>
      <c r="WPO4" s="2"/>
      <c r="WPP4" s="2"/>
      <c r="WPQ4" s="2"/>
      <c r="WPR4" s="2"/>
      <c r="WPS4" s="2"/>
      <c r="WPT4" s="2"/>
      <c r="WPU4" s="2"/>
      <c r="WPV4" s="2"/>
      <c r="WPW4" s="2"/>
      <c r="WPX4" s="2"/>
      <c r="WPY4" s="2"/>
      <c r="WPZ4" s="2"/>
      <c r="WQA4" s="2"/>
      <c r="WQB4" s="2"/>
      <c r="WQC4" s="2"/>
      <c r="WQD4" s="2"/>
      <c r="WQE4" s="2"/>
      <c r="WQF4" s="2"/>
      <c r="WQG4" s="2"/>
      <c r="WQH4" s="2"/>
      <c r="WQI4" s="2"/>
      <c r="WQJ4" s="2"/>
      <c r="WQK4" s="2"/>
      <c r="WQL4" s="2"/>
      <c r="WQM4" s="2"/>
      <c r="WQN4" s="2"/>
      <c r="WQO4" s="2"/>
      <c r="WQP4" s="2"/>
      <c r="WQQ4" s="2"/>
      <c r="WQR4" s="2"/>
      <c r="WQS4" s="2"/>
      <c r="WQT4" s="2"/>
      <c r="WQU4" s="2"/>
      <c r="WQV4" s="2"/>
      <c r="WQW4" s="2"/>
      <c r="WQX4" s="2"/>
      <c r="WQY4" s="2"/>
      <c r="WQZ4" s="2"/>
      <c r="WRA4" s="2"/>
      <c r="WRB4" s="2"/>
      <c r="WRC4" s="2"/>
      <c r="WRD4" s="2"/>
      <c r="WRE4" s="2"/>
      <c r="WRF4" s="2"/>
      <c r="WRG4" s="2"/>
      <c r="WRH4" s="2"/>
      <c r="WRI4" s="2"/>
      <c r="WRJ4" s="2"/>
      <c r="WRK4" s="2"/>
      <c r="WRL4" s="2"/>
      <c r="WRM4" s="2"/>
      <c r="WRN4" s="2"/>
      <c r="WRO4" s="2"/>
      <c r="WRP4" s="2"/>
      <c r="WRQ4" s="2"/>
      <c r="WRR4" s="2"/>
      <c r="WRS4" s="2"/>
      <c r="WRT4" s="2"/>
      <c r="WRU4" s="2"/>
      <c r="WRV4" s="2"/>
      <c r="WRW4" s="2"/>
      <c r="WRX4" s="2"/>
      <c r="WRY4" s="2"/>
      <c r="WRZ4" s="2"/>
      <c r="WSA4" s="2"/>
      <c r="WSB4" s="2"/>
      <c r="WSC4" s="2"/>
      <c r="WSD4" s="2"/>
      <c r="WSE4" s="2"/>
      <c r="WSF4" s="2"/>
      <c r="WSG4" s="2"/>
      <c r="WSH4" s="2"/>
      <c r="WSI4" s="2"/>
      <c r="WSJ4" s="2"/>
      <c r="WSK4" s="2"/>
      <c r="WSL4" s="2"/>
      <c r="WSM4" s="2"/>
      <c r="WSN4" s="2"/>
      <c r="WSO4" s="2"/>
      <c r="WSP4" s="2"/>
      <c r="WSQ4" s="2"/>
      <c r="WSR4" s="2"/>
      <c r="WSS4" s="2"/>
      <c r="WST4" s="2"/>
      <c r="WSU4" s="2"/>
      <c r="WSV4" s="2"/>
      <c r="WSW4" s="2"/>
      <c r="WSX4" s="2"/>
      <c r="WSY4" s="2"/>
      <c r="WSZ4" s="2"/>
      <c r="WTA4" s="2"/>
      <c r="WTB4" s="2"/>
      <c r="WTC4" s="2"/>
      <c r="WTD4" s="2"/>
      <c r="WTE4" s="2"/>
      <c r="WTF4" s="2"/>
      <c r="WTG4" s="2"/>
      <c r="WTH4" s="2"/>
      <c r="WTI4" s="2"/>
      <c r="WTJ4" s="2"/>
      <c r="WTK4" s="2"/>
      <c r="WTL4" s="2"/>
      <c r="WTM4" s="2"/>
      <c r="WTN4" s="2"/>
      <c r="WTO4" s="2"/>
      <c r="WTP4" s="2"/>
      <c r="WTQ4" s="2"/>
      <c r="WTR4" s="2"/>
      <c r="WTS4" s="2"/>
      <c r="WTT4" s="2"/>
      <c r="WTU4" s="2"/>
      <c r="WTV4" s="2"/>
      <c r="WTW4" s="2"/>
      <c r="WTX4" s="2"/>
      <c r="WTY4" s="2"/>
      <c r="WTZ4" s="2"/>
      <c r="WUA4" s="2"/>
      <c r="WUB4" s="2"/>
      <c r="WUC4" s="2"/>
      <c r="WUD4" s="2"/>
      <c r="WUE4" s="2"/>
      <c r="WUF4" s="2"/>
      <c r="WUG4" s="2"/>
      <c r="WUH4" s="2"/>
      <c r="WUI4" s="2"/>
      <c r="WUJ4" s="2"/>
      <c r="WUK4" s="2"/>
      <c r="WUL4" s="2"/>
      <c r="WUM4" s="2"/>
      <c r="WUN4" s="2"/>
      <c r="WUO4" s="2"/>
      <c r="WUP4" s="2"/>
      <c r="WUQ4" s="2"/>
      <c r="WUR4" s="2"/>
      <c r="WUS4" s="2"/>
      <c r="WUT4" s="2"/>
      <c r="WUU4" s="2"/>
      <c r="WUV4" s="2"/>
      <c r="WUW4" s="2"/>
      <c r="WUX4" s="2"/>
      <c r="WUY4" s="2"/>
      <c r="WUZ4" s="2"/>
      <c r="WVA4" s="2"/>
      <c r="WVB4" s="2"/>
      <c r="WVC4" s="2"/>
      <c r="WVD4" s="2"/>
      <c r="WVE4" s="2"/>
      <c r="WVF4" s="2"/>
      <c r="WVG4" s="2"/>
      <c r="WVH4" s="2"/>
      <c r="WVI4" s="2"/>
      <c r="WVJ4" s="2"/>
      <c r="WVK4" s="2"/>
      <c r="WVL4" s="2"/>
      <c r="WVM4" s="2"/>
      <c r="WVN4" s="2"/>
      <c r="WVO4" s="2"/>
      <c r="WVP4" s="2"/>
      <c r="WVQ4" s="2"/>
      <c r="WVR4" s="2"/>
      <c r="WVS4" s="2"/>
      <c r="WVT4" s="2"/>
      <c r="WVU4" s="2"/>
      <c r="WVV4" s="2"/>
      <c r="WVW4" s="2"/>
      <c r="WVX4" s="2"/>
      <c r="WVY4" s="2"/>
      <c r="WVZ4" s="2"/>
      <c r="WWA4" s="2"/>
      <c r="WWB4" s="2"/>
      <c r="WWC4" s="2"/>
      <c r="WWD4" s="2"/>
      <c r="WWE4" s="2"/>
      <c r="WWF4" s="2"/>
      <c r="WWG4" s="2"/>
      <c r="WWH4" s="2"/>
      <c r="WWI4" s="2"/>
      <c r="WWJ4" s="2"/>
      <c r="WWK4" s="2"/>
      <c r="WWL4" s="2"/>
      <c r="WWM4" s="2"/>
      <c r="WWN4" s="2"/>
      <c r="WWO4" s="2"/>
      <c r="WWP4" s="2"/>
      <c r="WWQ4" s="2"/>
      <c r="WWR4" s="2"/>
      <c r="WWS4" s="2"/>
      <c r="WWT4" s="2"/>
      <c r="WWU4" s="2"/>
      <c r="WWV4" s="2"/>
      <c r="WWW4" s="2"/>
      <c r="WWX4" s="2"/>
      <c r="WWY4" s="2"/>
      <c r="WWZ4" s="2"/>
      <c r="WXA4" s="2"/>
      <c r="WXB4" s="2"/>
      <c r="WXC4" s="2"/>
      <c r="WXD4" s="2"/>
      <c r="WXE4" s="2"/>
      <c r="WXF4" s="2"/>
      <c r="WXG4" s="2"/>
      <c r="WXH4" s="2"/>
      <c r="WXI4" s="2"/>
      <c r="WXJ4" s="2"/>
      <c r="WXK4" s="2"/>
      <c r="WXL4" s="2"/>
      <c r="WXM4" s="2"/>
      <c r="WXN4" s="2"/>
      <c r="WXO4" s="2"/>
      <c r="WXP4" s="2"/>
      <c r="WXQ4" s="2"/>
      <c r="WXR4" s="2"/>
      <c r="WXS4" s="2"/>
      <c r="WXT4" s="2"/>
      <c r="WXU4" s="2"/>
      <c r="WXV4" s="2"/>
      <c r="WXW4" s="2"/>
      <c r="WXX4" s="2"/>
      <c r="WXY4" s="2"/>
      <c r="WXZ4" s="2"/>
      <c r="WYA4" s="2"/>
      <c r="WYB4" s="2"/>
      <c r="WYC4" s="2"/>
      <c r="WYD4" s="2"/>
      <c r="WYE4" s="2"/>
      <c r="WYF4" s="2"/>
      <c r="WYG4" s="2"/>
      <c r="WYH4" s="2"/>
      <c r="WYI4" s="2"/>
      <c r="WYJ4" s="2"/>
      <c r="WYK4" s="2"/>
      <c r="WYL4" s="2"/>
      <c r="WYM4" s="2"/>
      <c r="WYN4" s="2"/>
      <c r="WYO4" s="2"/>
      <c r="WYP4" s="2"/>
      <c r="WYQ4" s="2"/>
      <c r="WYR4" s="2"/>
      <c r="WYS4" s="2"/>
      <c r="WYT4" s="2"/>
      <c r="WYU4" s="2"/>
      <c r="WYV4" s="2"/>
      <c r="WYW4" s="2"/>
      <c r="WYX4" s="2"/>
      <c r="WYY4" s="2"/>
      <c r="WYZ4" s="2"/>
      <c r="WZA4" s="2"/>
      <c r="WZB4" s="2"/>
      <c r="WZC4" s="2"/>
      <c r="WZD4" s="2"/>
      <c r="WZE4" s="2"/>
      <c r="WZF4" s="2"/>
      <c r="WZG4" s="2"/>
      <c r="WZH4" s="2"/>
      <c r="WZI4" s="2"/>
      <c r="WZJ4" s="2"/>
      <c r="WZK4" s="2"/>
      <c r="WZL4" s="2"/>
      <c r="WZM4" s="2"/>
      <c r="WZN4" s="2"/>
      <c r="WZO4" s="2"/>
      <c r="WZP4" s="2"/>
      <c r="WZQ4" s="2"/>
      <c r="WZR4" s="2"/>
      <c r="WZS4" s="2"/>
      <c r="WZT4" s="2"/>
      <c r="WZU4" s="2"/>
      <c r="WZV4" s="2"/>
      <c r="WZW4" s="2"/>
      <c r="WZX4" s="2"/>
      <c r="WZY4" s="2"/>
      <c r="WZZ4" s="2"/>
      <c r="XAA4" s="2"/>
      <c r="XAB4" s="2"/>
      <c r="XAC4" s="2"/>
      <c r="XAD4" s="2"/>
      <c r="XAE4" s="2"/>
      <c r="XAF4" s="2"/>
      <c r="XAG4" s="2"/>
      <c r="XAH4" s="2"/>
      <c r="XAI4" s="2"/>
      <c r="XAJ4" s="2"/>
      <c r="XAK4" s="2"/>
      <c r="XAL4" s="2"/>
      <c r="XAM4" s="2"/>
      <c r="XAN4" s="2"/>
      <c r="XAO4" s="2"/>
      <c r="XAP4" s="2"/>
      <c r="XAQ4" s="2"/>
      <c r="XAR4" s="2"/>
      <c r="XAS4" s="2"/>
      <c r="XAT4" s="2"/>
      <c r="XAU4" s="2"/>
      <c r="XAV4" s="2"/>
      <c r="XAW4" s="2"/>
      <c r="XAX4" s="2"/>
      <c r="XAY4" s="2"/>
      <c r="XAZ4" s="2"/>
      <c r="XBA4" s="2"/>
      <c r="XBB4" s="2"/>
      <c r="XBC4" s="2"/>
      <c r="XBD4" s="2"/>
      <c r="XBE4" s="2"/>
      <c r="XBF4" s="2"/>
      <c r="XBG4" s="2"/>
      <c r="XBH4" s="2"/>
      <c r="XBI4" s="2"/>
      <c r="XBJ4" s="2"/>
      <c r="XBK4" s="2"/>
      <c r="XBL4" s="2"/>
      <c r="XBM4" s="2"/>
      <c r="XBN4" s="2"/>
      <c r="XBO4" s="2"/>
      <c r="XBP4" s="2"/>
      <c r="XBQ4" s="2"/>
      <c r="XBR4" s="2"/>
      <c r="XBS4" s="2"/>
      <c r="XBT4" s="2"/>
      <c r="XBU4" s="2"/>
      <c r="XBV4" s="2"/>
      <c r="XBW4" s="2"/>
      <c r="XBX4" s="2"/>
      <c r="XBY4" s="2"/>
      <c r="XBZ4" s="2"/>
      <c r="XCA4" s="2"/>
      <c r="XCB4" s="2"/>
      <c r="XCC4" s="2"/>
      <c r="XCD4" s="2"/>
      <c r="XCE4" s="2"/>
      <c r="XCF4" s="2"/>
      <c r="XCG4" s="2"/>
      <c r="XCH4" s="2"/>
      <c r="XCI4" s="2"/>
      <c r="XCJ4" s="2"/>
      <c r="XCK4" s="2"/>
      <c r="XCL4" s="2"/>
      <c r="XCM4" s="2"/>
      <c r="XCN4" s="2"/>
      <c r="XCO4" s="2"/>
      <c r="XCP4" s="2"/>
      <c r="XCQ4" s="2"/>
      <c r="XCR4" s="2"/>
      <c r="XCS4" s="2"/>
      <c r="XCT4" s="2"/>
      <c r="XCU4" s="2"/>
      <c r="XCV4" s="2"/>
      <c r="XCW4" s="2"/>
      <c r="XCX4" s="2"/>
      <c r="XCY4" s="2"/>
      <c r="XCZ4" s="2"/>
      <c r="XDA4" s="2"/>
      <c r="XDB4" s="2"/>
      <c r="XDC4" s="2"/>
      <c r="XDD4" s="2"/>
      <c r="XDE4" s="2"/>
      <c r="XDF4" s="2"/>
      <c r="XDG4" s="2"/>
      <c r="XDH4" s="2"/>
      <c r="XDI4" s="2"/>
      <c r="XDJ4" s="2"/>
      <c r="XDK4" s="2"/>
      <c r="XDL4" s="2"/>
      <c r="XDM4" s="2"/>
      <c r="XDN4" s="2"/>
      <c r="XDO4" s="2"/>
      <c r="XDP4" s="2"/>
      <c r="XDQ4" s="2"/>
      <c r="XDR4" s="2"/>
      <c r="XDS4" s="2"/>
      <c r="XDT4" s="2"/>
      <c r="XDU4" s="2"/>
      <c r="XDV4" s="2"/>
      <c r="XDW4" s="2"/>
      <c r="XDX4" s="2"/>
      <c r="XDY4" s="2"/>
      <c r="XDZ4" s="2"/>
      <c r="XEA4" s="2"/>
      <c r="XEB4" s="2"/>
      <c r="XEC4" s="2"/>
      <c r="XED4" s="2"/>
      <c r="XEE4" s="2"/>
      <c r="XEF4" s="2"/>
      <c r="XEG4" s="2"/>
      <c r="XEH4" s="2"/>
      <c r="XEI4" s="2"/>
      <c r="XEJ4" s="2"/>
      <c r="XEK4" s="2"/>
      <c r="XEL4" s="2"/>
      <c r="XEM4" s="2"/>
      <c r="XEN4" s="2"/>
      <c r="XEO4" s="2"/>
      <c r="XEP4" s="2"/>
      <c r="XEQ4" s="2"/>
      <c r="XER4" s="2"/>
      <c r="XES4" s="2"/>
      <c r="XET4" s="2"/>
      <c r="XEU4" s="2"/>
    </row>
    <row r="5" spans="1:16375">
      <c r="A5" s="216" t="str">
        <f>CONCATENATE("region:  ",A1)</f>
        <v>region:  Kyiv region and the city of Kyiv</v>
      </c>
      <c r="B5" s="216"/>
      <c r="C5" s="216"/>
      <c r="D5" s="216"/>
      <c r="E5" s="216"/>
      <c r="F5" s="216"/>
      <c r="G5" s="216"/>
      <c r="H5" s="2"/>
      <c r="I5" s="2"/>
      <c r="J5" s="47" t="s">
        <v>25</v>
      </c>
      <c r="K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  <c r="KJ5" s="2"/>
      <c r="KK5" s="2"/>
      <c r="KL5" s="2"/>
      <c r="KM5" s="2"/>
      <c r="KN5" s="2"/>
      <c r="KO5" s="2"/>
      <c r="KP5" s="2"/>
      <c r="KQ5" s="2"/>
      <c r="KR5" s="2"/>
      <c r="KS5" s="2"/>
      <c r="KT5" s="2"/>
      <c r="KU5" s="2"/>
      <c r="KV5" s="2"/>
      <c r="KW5" s="2"/>
      <c r="KX5" s="2"/>
      <c r="KY5" s="2"/>
      <c r="KZ5" s="2"/>
      <c r="LA5" s="2"/>
      <c r="LB5" s="2"/>
      <c r="LC5" s="2"/>
      <c r="LD5" s="2"/>
      <c r="LE5" s="2"/>
      <c r="LF5" s="2"/>
      <c r="LG5" s="2"/>
      <c r="LH5" s="2"/>
      <c r="LI5" s="2"/>
      <c r="LJ5" s="2"/>
      <c r="LK5" s="2"/>
      <c r="LL5" s="2"/>
      <c r="LM5" s="2"/>
      <c r="LN5" s="2"/>
      <c r="LO5" s="2"/>
      <c r="LP5" s="2"/>
      <c r="LQ5" s="2"/>
      <c r="LR5" s="2"/>
      <c r="LS5" s="2"/>
      <c r="LT5" s="2"/>
      <c r="LU5" s="2"/>
      <c r="LV5" s="2"/>
      <c r="LW5" s="2"/>
      <c r="LX5" s="2"/>
      <c r="LY5" s="2"/>
      <c r="LZ5" s="2"/>
      <c r="MA5" s="2"/>
      <c r="MB5" s="2"/>
      <c r="MC5" s="2"/>
      <c r="MD5" s="2"/>
      <c r="ME5" s="2"/>
      <c r="MF5" s="2"/>
      <c r="MG5" s="2"/>
      <c r="MH5" s="2"/>
      <c r="MI5" s="2"/>
      <c r="MJ5" s="2"/>
      <c r="MK5" s="2"/>
      <c r="ML5" s="2"/>
      <c r="MM5" s="2"/>
      <c r="MN5" s="2"/>
      <c r="MO5" s="2"/>
      <c r="MP5" s="2"/>
      <c r="MQ5" s="2"/>
      <c r="MR5" s="2"/>
      <c r="MS5" s="2"/>
      <c r="MT5" s="2"/>
      <c r="MU5" s="2"/>
      <c r="MV5" s="2"/>
      <c r="MW5" s="2"/>
      <c r="MX5" s="2"/>
      <c r="MY5" s="2"/>
      <c r="MZ5" s="2"/>
      <c r="NA5" s="2"/>
      <c r="NB5" s="2"/>
      <c r="NC5" s="2"/>
      <c r="ND5" s="2"/>
      <c r="NE5" s="2"/>
      <c r="NF5" s="2"/>
      <c r="NG5" s="2"/>
      <c r="NH5" s="2"/>
      <c r="NI5" s="2"/>
      <c r="NJ5" s="2"/>
      <c r="NK5" s="2"/>
      <c r="NL5" s="2"/>
      <c r="NM5" s="2"/>
      <c r="NN5" s="2"/>
      <c r="NO5" s="2"/>
      <c r="NP5" s="2"/>
      <c r="NQ5" s="2"/>
      <c r="NR5" s="2"/>
      <c r="NS5" s="2"/>
      <c r="NT5" s="2"/>
      <c r="NU5" s="2"/>
      <c r="NV5" s="2"/>
      <c r="NW5" s="2"/>
      <c r="NX5" s="2"/>
      <c r="NY5" s="2"/>
      <c r="NZ5" s="2"/>
      <c r="OA5" s="2"/>
      <c r="OB5" s="2"/>
      <c r="OC5" s="2"/>
      <c r="OD5" s="2"/>
      <c r="OE5" s="2"/>
      <c r="OF5" s="2"/>
      <c r="OG5" s="2"/>
      <c r="OH5" s="2"/>
      <c r="OI5" s="2"/>
      <c r="OJ5" s="2"/>
      <c r="OK5" s="2"/>
      <c r="OL5" s="2"/>
      <c r="OM5" s="2"/>
      <c r="ON5" s="2"/>
      <c r="OO5" s="2"/>
      <c r="OP5" s="2"/>
      <c r="OQ5" s="2"/>
      <c r="OR5" s="2"/>
      <c r="OS5" s="2"/>
      <c r="OT5" s="2"/>
      <c r="OU5" s="2"/>
      <c r="OV5" s="2"/>
      <c r="OW5" s="2"/>
      <c r="OX5" s="2"/>
      <c r="OY5" s="2"/>
      <c r="OZ5" s="2"/>
      <c r="PA5" s="2"/>
      <c r="PB5" s="2"/>
      <c r="PC5" s="2"/>
      <c r="PD5" s="2"/>
      <c r="PE5" s="2"/>
      <c r="PF5" s="2"/>
      <c r="PG5" s="2"/>
      <c r="PH5" s="2"/>
      <c r="PI5" s="2"/>
      <c r="PJ5" s="2"/>
      <c r="PK5" s="2"/>
      <c r="PL5" s="2"/>
      <c r="PM5" s="2"/>
      <c r="PN5" s="2"/>
      <c r="PO5" s="2"/>
      <c r="PP5" s="2"/>
      <c r="PQ5" s="2"/>
      <c r="PR5" s="2"/>
      <c r="PS5" s="2"/>
      <c r="PT5" s="2"/>
      <c r="PU5" s="2"/>
      <c r="PV5" s="2"/>
      <c r="PW5" s="2"/>
      <c r="PX5" s="2"/>
      <c r="PY5" s="2"/>
      <c r="PZ5" s="2"/>
      <c r="QA5" s="2"/>
      <c r="QB5" s="2"/>
      <c r="QC5" s="2"/>
      <c r="QD5" s="2"/>
      <c r="QE5" s="2"/>
      <c r="QF5" s="2"/>
      <c r="QG5" s="2"/>
      <c r="QH5" s="2"/>
      <c r="QI5" s="2"/>
      <c r="QJ5" s="2"/>
      <c r="QK5" s="2"/>
      <c r="QL5" s="2"/>
      <c r="QM5" s="2"/>
      <c r="QN5" s="2"/>
      <c r="QO5" s="2"/>
      <c r="QP5" s="2"/>
      <c r="QQ5" s="2"/>
      <c r="QR5" s="2"/>
      <c r="QS5" s="2"/>
      <c r="QT5" s="2"/>
      <c r="QU5" s="2"/>
      <c r="QV5" s="2"/>
      <c r="QW5" s="2"/>
      <c r="QX5" s="2"/>
      <c r="QY5" s="2"/>
      <c r="QZ5" s="2"/>
      <c r="RA5" s="2"/>
      <c r="RB5" s="2"/>
      <c r="RC5" s="2"/>
      <c r="RD5" s="2"/>
      <c r="RE5" s="2"/>
      <c r="RF5" s="2"/>
      <c r="RG5" s="2"/>
      <c r="RH5" s="2"/>
      <c r="RI5" s="2"/>
      <c r="RJ5" s="2"/>
      <c r="RK5" s="2"/>
      <c r="RL5" s="2"/>
      <c r="RM5" s="2"/>
      <c r="RN5" s="2"/>
      <c r="RO5" s="2"/>
      <c r="RP5" s="2"/>
      <c r="RQ5" s="2"/>
      <c r="RR5" s="2"/>
      <c r="RS5" s="2"/>
      <c r="RT5" s="2"/>
      <c r="RU5" s="2"/>
      <c r="RV5" s="2"/>
      <c r="RW5" s="2"/>
      <c r="RX5" s="2"/>
      <c r="RY5" s="2"/>
      <c r="RZ5" s="2"/>
      <c r="SA5" s="2"/>
      <c r="SB5" s="2"/>
      <c r="SC5" s="2"/>
      <c r="SD5" s="2"/>
      <c r="SE5" s="2"/>
      <c r="SF5" s="2"/>
      <c r="SG5" s="2"/>
      <c r="SH5" s="2"/>
      <c r="SI5" s="2"/>
      <c r="SJ5" s="2"/>
      <c r="SK5" s="2"/>
      <c r="SL5" s="2"/>
      <c r="SM5" s="2"/>
      <c r="SN5" s="2"/>
      <c r="SO5" s="2"/>
      <c r="SP5" s="2"/>
      <c r="SQ5" s="2"/>
      <c r="SR5" s="2"/>
      <c r="SS5" s="2"/>
      <c r="ST5" s="2"/>
      <c r="SU5" s="2"/>
      <c r="SV5" s="2"/>
      <c r="SW5" s="2"/>
      <c r="SX5" s="2"/>
      <c r="SY5" s="2"/>
      <c r="SZ5" s="2"/>
      <c r="TA5" s="2"/>
      <c r="TB5" s="2"/>
      <c r="TC5" s="2"/>
      <c r="TD5" s="2"/>
      <c r="TE5" s="2"/>
      <c r="TF5" s="2"/>
      <c r="TG5" s="2"/>
      <c r="TH5" s="2"/>
      <c r="TI5" s="2"/>
      <c r="TJ5" s="2"/>
      <c r="TK5" s="2"/>
      <c r="TL5" s="2"/>
      <c r="TM5" s="2"/>
      <c r="TN5" s="2"/>
      <c r="TO5" s="2"/>
      <c r="TP5" s="2"/>
      <c r="TQ5" s="2"/>
      <c r="TR5" s="2"/>
      <c r="TS5" s="2"/>
      <c r="TT5" s="2"/>
      <c r="TU5" s="2"/>
      <c r="TV5" s="2"/>
      <c r="TW5" s="2"/>
      <c r="TX5" s="2"/>
      <c r="TY5" s="2"/>
      <c r="TZ5" s="2"/>
      <c r="UA5" s="2"/>
      <c r="UB5" s="2"/>
      <c r="UC5" s="2"/>
      <c r="UD5" s="2"/>
      <c r="UE5" s="2"/>
      <c r="UF5" s="2"/>
      <c r="UG5" s="2"/>
      <c r="UH5" s="2"/>
      <c r="UI5" s="2"/>
      <c r="UJ5" s="2"/>
      <c r="UK5" s="2"/>
      <c r="UL5" s="2"/>
      <c r="UM5" s="2"/>
      <c r="UN5" s="2"/>
      <c r="UO5" s="2"/>
      <c r="UP5" s="2"/>
      <c r="UQ5" s="2"/>
      <c r="UR5" s="2"/>
      <c r="US5" s="2"/>
      <c r="UT5" s="2"/>
      <c r="UU5" s="2"/>
      <c r="UV5" s="2"/>
      <c r="UW5" s="2"/>
      <c r="UX5" s="2"/>
      <c r="UY5" s="2"/>
      <c r="UZ5" s="2"/>
      <c r="VA5" s="2"/>
      <c r="VB5" s="2"/>
      <c r="VC5" s="2"/>
      <c r="VD5" s="2"/>
      <c r="VE5" s="2"/>
      <c r="VF5" s="2"/>
      <c r="VG5" s="2"/>
      <c r="VH5" s="2"/>
      <c r="VI5" s="2"/>
      <c r="VJ5" s="2"/>
      <c r="VK5" s="2"/>
      <c r="VL5" s="2"/>
      <c r="VM5" s="2"/>
      <c r="VN5" s="2"/>
      <c r="VO5" s="2"/>
      <c r="VP5" s="2"/>
      <c r="VQ5" s="2"/>
      <c r="VR5" s="2"/>
      <c r="VS5" s="2"/>
      <c r="VT5" s="2"/>
      <c r="VU5" s="2"/>
      <c r="VV5" s="2"/>
      <c r="VW5" s="2"/>
      <c r="VX5" s="2"/>
      <c r="VY5" s="2"/>
      <c r="VZ5" s="2"/>
      <c r="WA5" s="2"/>
      <c r="WB5" s="2"/>
      <c r="WC5" s="2"/>
      <c r="WD5" s="2"/>
      <c r="WE5" s="2"/>
      <c r="WF5" s="2"/>
      <c r="WG5" s="2"/>
      <c r="WH5" s="2"/>
      <c r="WI5" s="2"/>
      <c r="WJ5" s="2"/>
      <c r="WK5" s="2"/>
      <c r="WL5" s="2"/>
      <c r="WM5" s="2"/>
      <c r="WN5" s="2"/>
      <c r="WO5" s="2"/>
      <c r="WP5" s="2"/>
      <c r="WQ5" s="2"/>
      <c r="WR5" s="2"/>
      <c r="WS5" s="2"/>
      <c r="WT5" s="2"/>
      <c r="WU5" s="2"/>
      <c r="WV5" s="2"/>
      <c r="WW5" s="2"/>
      <c r="WX5" s="2"/>
      <c r="WY5" s="2"/>
      <c r="WZ5" s="2"/>
      <c r="XA5" s="2"/>
      <c r="XB5" s="2"/>
      <c r="XC5" s="2"/>
      <c r="XD5" s="2"/>
      <c r="XE5" s="2"/>
      <c r="XF5" s="2"/>
      <c r="XG5" s="2"/>
      <c r="XH5" s="2"/>
      <c r="XI5" s="2"/>
      <c r="XJ5" s="2"/>
      <c r="XK5" s="2"/>
      <c r="XL5" s="2"/>
      <c r="XM5" s="2"/>
      <c r="XN5" s="2"/>
      <c r="XO5" s="2"/>
      <c r="XP5" s="2"/>
      <c r="XQ5" s="2"/>
      <c r="XR5" s="2"/>
      <c r="XS5" s="2"/>
      <c r="XT5" s="2"/>
      <c r="XU5" s="2"/>
      <c r="XV5" s="2"/>
      <c r="XW5" s="2"/>
      <c r="XX5" s="2"/>
      <c r="XY5" s="2"/>
      <c r="XZ5" s="2"/>
      <c r="YA5" s="2"/>
      <c r="YB5" s="2"/>
      <c r="YC5" s="2"/>
      <c r="YD5" s="2"/>
      <c r="YE5" s="2"/>
      <c r="YF5" s="2"/>
      <c r="YG5" s="2"/>
      <c r="YH5" s="2"/>
      <c r="YI5" s="2"/>
      <c r="YJ5" s="2"/>
      <c r="YK5" s="2"/>
      <c r="YL5" s="2"/>
      <c r="YM5" s="2"/>
      <c r="YN5" s="2"/>
      <c r="YO5" s="2"/>
      <c r="YP5" s="2"/>
      <c r="YQ5" s="2"/>
      <c r="YR5" s="2"/>
      <c r="YS5" s="2"/>
      <c r="YT5" s="2"/>
      <c r="YU5" s="2"/>
      <c r="YV5" s="2"/>
      <c r="YW5" s="2"/>
      <c r="YX5" s="2"/>
      <c r="YY5" s="2"/>
      <c r="YZ5" s="2"/>
      <c r="ZA5" s="2"/>
      <c r="ZB5" s="2"/>
      <c r="ZC5" s="2"/>
      <c r="ZD5" s="2"/>
      <c r="ZE5" s="2"/>
      <c r="ZF5" s="2"/>
      <c r="ZG5" s="2"/>
      <c r="ZH5" s="2"/>
      <c r="ZI5" s="2"/>
      <c r="ZJ5" s="2"/>
      <c r="ZK5" s="2"/>
      <c r="ZL5" s="2"/>
      <c r="ZM5" s="2"/>
      <c r="ZN5" s="2"/>
      <c r="ZO5" s="2"/>
      <c r="ZP5" s="2"/>
      <c r="ZQ5" s="2"/>
      <c r="ZR5" s="2"/>
      <c r="ZS5" s="2"/>
      <c r="ZT5" s="2"/>
      <c r="ZU5" s="2"/>
      <c r="ZV5" s="2"/>
      <c r="ZW5" s="2"/>
      <c r="ZX5" s="2"/>
      <c r="ZY5" s="2"/>
      <c r="ZZ5" s="2"/>
      <c r="AAA5" s="2"/>
      <c r="AAB5" s="2"/>
      <c r="AAC5" s="2"/>
      <c r="AAD5" s="2"/>
      <c r="AAE5" s="2"/>
      <c r="AAF5" s="2"/>
      <c r="AAG5" s="2"/>
      <c r="AAH5" s="2"/>
      <c r="AAI5" s="2"/>
      <c r="AAJ5" s="2"/>
      <c r="AAK5" s="2"/>
      <c r="AAL5" s="2"/>
      <c r="AAM5" s="2"/>
      <c r="AAN5" s="2"/>
      <c r="AAO5" s="2"/>
      <c r="AAP5" s="2"/>
      <c r="AAQ5" s="2"/>
      <c r="AAR5" s="2"/>
      <c r="AAS5" s="2"/>
      <c r="AAT5" s="2"/>
      <c r="AAU5" s="2"/>
      <c r="AAV5" s="2"/>
      <c r="AAW5" s="2"/>
      <c r="AAX5" s="2"/>
      <c r="AAY5" s="2"/>
      <c r="AAZ5" s="2"/>
      <c r="ABA5" s="2"/>
      <c r="ABB5" s="2"/>
      <c r="ABC5" s="2"/>
      <c r="ABD5" s="2"/>
      <c r="ABE5" s="2"/>
      <c r="ABF5" s="2"/>
      <c r="ABG5" s="2"/>
      <c r="ABH5" s="2"/>
      <c r="ABI5" s="2"/>
      <c r="ABJ5" s="2"/>
      <c r="ABK5" s="2"/>
      <c r="ABL5" s="2"/>
      <c r="ABM5" s="2"/>
      <c r="ABN5" s="2"/>
      <c r="ABO5" s="2"/>
      <c r="ABP5" s="2"/>
      <c r="ABQ5" s="2"/>
      <c r="ABR5" s="2"/>
      <c r="ABS5" s="2"/>
      <c r="ABT5" s="2"/>
      <c r="ABU5" s="2"/>
      <c r="ABV5" s="2"/>
      <c r="ABW5" s="2"/>
      <c r="ABX5" s="2"/>
      <c r="ABY5" s="2"/>
      <c r="ABZ5" s="2"/>
      <c r="ACA5" s="2"/>
      <c r="ACB5" s="2"/>
      <c r="ACC5" s="2"/>
      <c r="ACD5" s="2"/>
      <c r="ACE5" s="2"/>
      <c r="ACF5" s="2"/>
      <c r="ACG5" s="2"/>
      <c r="ACH5" s="2"/>
      <c r="ACI5" s="2"/>
      <c r="ACJ5" s="2"/>
      <c r="ACK5" s="2"/>
      <c r="ACL5" s="2"/>
      <c r="ACM5" s="2"/>
      <c r="ACN5" s="2"/>
      <c r="ACO5" s="2"/>
      <c r="ACP5" s="2"/>
      <c r="ACQ5" s="2"/>
      <c r="ACR5" s="2"/>
      <c r="ACS5" s="2"/>
      <c r="ACT5" s="2"/>
      <c r="ACU5" s="2"/>
      <c r="ACV5" s="2"/>
      <c r="ACW5" s="2"/>
      <c r="ACX5" s="2"/>
      <c r="ACY5" s="2"/>
      <c r="ACZ5" s="2"/>
      <c r="ADA5" s="2"/>
      <c r="ADB5" s="2"/>
      <c r="ADC5" s="2"/>
      <c r="ADD5" s="2"/>
      <c r="ADE5" s="2"/>
      <c r="ADF5" s="2"/>
      <c r="ADG5" s="2"/>
      <c r="ADH5" s="2"/>
      <c r="ADI5" s="2"/>
      <c r="ADJ5" s="2"/>
      <c r="ADK5" s="2"/>
      <c r="ADL5" s="2"/>
      <c r="ADM5" s="2"/>
      <c r="ADN5" s="2"/>
      <c r="ADO5" s="2"/>
      <c r="ADP5" s="2"/>
      <c r="ADQ5" s="2"/>
      <c r="ADR5" s="2"/>
      <c r="ADS5" s="2"/>
      <c r="ADT5" s="2"/>
      <c r="ADU5" s="2"/>
      <c r="ADV5" s="2"/>
      <c r="ADW5" s="2"/>
      <c r="ADX5" s="2"/>
      <c r="ADY5" s="2"/>
      <c r="ADZ5" s="2"/>
      <c r="AEA5" s="2"/>
      <c r="AEB5" s="2"/>
      <c r="AEC5" s="2"/>
      <c r="AED5" s="2"/>
      <c r="AEE5" s="2"/>
      <c r="AEF5" s="2"/>
      <c r="AEG5" s="2"/>
      <c r="AEH5" s="2"/>
      <c r="AEI5" s="2"/>
      <c r="AEJ5" s="2"/>
      <c r="AEK5" s="2"/>
      <c r="AEL5" s="2"/>
      <c r="AEM5" s="2"/>
      <c r="AEN5" s="2"/>
      <c r="AEO5" s="2"/>
      <c r="AEP5" s="2"/>
      <c r="AEQ5" s="2"/>
      <c r="AER5" s="2"/>
      <c r="AES5" s="2"/>
      <c r="AET5" s="2"/>
      <c r="AEU5" s="2"/>
      <c r="AEV5" s="2"/>
      <c r="AEW5" s="2"/>
      <c r="AEX5" s="2"/>
      <c r="AEY5" s="2"/>
      <c r="AEZ5" s="2"/>
      <c r="AFA5" s="2"/>
      <c r="AFB5" s="2"/>
      <c r="AFC5" s="2"/>
      <c r="AFD5" s="2"/>
      <c r="AFE5" s="2"/>
      <c r="AFF5" s="2"/>
      <c r="AFG5" s="2"/>
      <c r="AFH5" s="2"/>
      <c r="AFI5" s="2"/>
      <c r="AFJ5" s="2"/>
      <c r="AFK5" s="2"/>
      <c r="AFL5" s="2"/>
      <c r="AFM5" s="2"/>
      <c r="AFN5" s="2"/>
      <c r="AFO5" s="2"/>
      <c r="AFP5" s="2"/>
      <c r="AFQ5" s="2"/>
      <c r="AFR5" s="2"/>
      <c r="AFS5" s="2"/>
      <c r="AFT5" s="2"/>
      <c r="AFU5" s="2"/>
      <c r="AFV5" s="2"/>
      <c r="AFW5" s="2"/>
      <c r="AFX5" s="2"/>
      <c r="AFY5" s="2"/>
      <c r="AFZ5" s="2"/>
      <c r="AGA5" s="2"/>
      <c r="AGB5" s="2"/>
      <c r="AGC5" s="2"/>
      <c r="AGD5" s="2"/>
      <c r="AGE5" s="2"/>
      <c r="AGF5" s="2"/>
      <c r="AGG5" s="2"/>
      <c r="AGH5" s="2"/>
      <c r="AGI5" s="2"/>
      <c r="AGJ5" s="2"/>
      <c r="AGK5" s="2"/>
      <c r="AGL5" s="2"/>
      <c r="AGM5" s="2"/>
      <c r="AGN5" s="2"/>
      <c r="AGO5" s="2"/>
      <c r="AGP5" s="2"/>
      <c r="AGQ5" s="2"/>
      <c r="AGR5" s="2"/>
      <c r="AGS5" s="2"/>
      <c r="AGT5" s="2"/>
      <c r="AGU5" s="2"/>
      <c r="AGV5" s="2"/>
      <c r="AGW5" s="2"/>
      <c r="AGX5" s="2"/>
      <c r="AGY5" s="2"/>
      <c r="AGZ5" s="2"/>
      <c r="AHA5" s="2"/>
      <c r="AHB5" s="2"/>
      <c r="AHC5" s="2"/>
      <c r="AHD5" s="2"/>
      <c r="AHE5" s="2"/>
      <c r="AHF5" s="2"/>
      <c r="AHG5" s="2"/>
      <c r="AHH5" s="2"/>
      <c r="AHI5" s="2"/>
      <c r="AHJ5" s="2"/>
      <c r="AHK5" s="2"/>
      <c r="AHL5" s="2"/>
      <c r="AHM5" s="2"/>
      <c r="AHN5" s="2"/>
      <c r="AHO5" s="2"/>
      <c r="AHP5" s="2"/>
      <c r="AHQ5" s="2"/>
      <c r="AHR5" s="2"/>
      <c r="AHS5" s="2"/>
      <c r="AHT5" s="2"/>
      <c r="AHU5" s="2"/>
      <c r="AHV5" s="2"/>
      <c r="AHW5" s="2"/>
      <c r="AHX5" s="2"/>
      <c r="AHY5" s="2"/>
      <c r="AHZ5" s="2"/>
      <c r="AIA5" s="2"/>
      <c r="AIB5" s="2"/>
      <c r="AIC5" s="2"/>
      <c r="AID5" s="2"/>
      <c r="AIE5" s="2"/>
      <c r="AIF5" s="2"/>
      <c r="AIG5" s="2"/>
      <c r="AIH5" s="2"/>
      <c r="AII5" s="2"/>
      <c r="AIJ5" s="2"/>
      <c r="AIK5" s="2"/>
      <c r="AIL5" s="2"/>
      <c r="AIM5" s="2"/>
      <c r="AIN5" s="2"/>
      <c r="AIO5" s="2"/>
      <c r="AIP5" s="2"/>
      <c r="AIQ5" s="2"/>
      <c r="AIR5" s="2"/>
      <c r="AIS5" s="2"/>
      <c r="AIT5" s="2"/>
      <c r="AIU5" s="2"/>
      <c r="AIV5" s="2"/>
      <c r="AIW5" s="2"/>
      <c r="AIX5" s="2"/>
      <c r="AIY5" s="2"/>
      <c r="AIZ5" s="2"/>
      <c r="AJA5" s="2"/>
      <c r="AJB5" s="2"/>
      <c r="AJC5" s="2"/>
      <c r="AJD5" s="2"/>
      <c r="AJE5" s="2"/>
      <c r="AJF5" s="2"/>
      <c r="AJG5" s="2"/>
      <c r="AJH5" s="2"/>
      <c r="AJI5" s="2"/>
      <c r="AJJ5" s="2"/>
      <c r="AJK5" s="2"/>
      <c r="AJL5" s="2"/>
      <c r="AJM5" s="2"/>
      <c r="AJN5" s="2"/>
      <c r="AJO5" s="2"/>
      <c r="AJP5" s="2"/>
      <c r="AJQ5" s="2"/>
      <c r="AJR5" s="2"/>
      <c r="AJS5" s="2"/>
      <c r="AJT5" s="2"/>
      <c r="AJU5" s="2"/>
      <c r="AJV5" s="2"/>
      <c r="AJW5" s="2"/>
      <c r="AJX5" s="2"/>
      <c r="AJY5" s="2"/>
      <c r="AJZ5" s="2"/>
      <c r="AKA5" s="2"/>
      <c r="AKB5" s="2"/>
      <c r="AKC5" s="2"/>
      <c r="AKD5" s="2"/>
      <c r="AKE5" s="2"/>
      <c r="AKF5" s="2"/>
      <c r="AKG5" s="2"/>
      <c r="AKH5" s="2"/>
      <c r="AKI5" s="2"/>
      <c r="AKJ5" s="2"/>
      <c r="AKK5" s="2"/>
      <c r="AKL5" s="2"/>
      <c r="AKM5" s="2"/>
      <c r="AKN5" s="2"/>
      <c r="AKO5" s="2"/>
      <c r="AKP5" s="2"/>
      <c r="AKQ5" s="2"/>
      <c r="AKR5" s="2"/>
      <c r="AKS5" s="2"/>
      <c r="AKT5" s="2"/>
      <c r="AKU5" s="2"/>
      <c r="AKV5" s="2"/>
      <c r="AKW5" s="2"/>
      <c r="AKX5" s="2"/>
      <c r="AKY5" s="2"/>
      <c r="AKZ5" s="2"/>
      <c r="ALA5" s="2"/>
      <c r="ALB5" s="2"/>
      <c r="ALC5" s="2"/>
      <c r="ALD5" s="2"/>
      <c r="ALE5" s="2"/>
      <c r="ALF5" s="2"/>
      <c r="ALG5" s="2"/>
      <c r="ALH5" s="2"/>
      <c r="ALI5" s="2"/>
      <c r="ALJ5" s="2"/>
      <c r="ALK5" s="2"/>
      <c r="ALL5" s="2"/>
      <c r="ALM5" s="2"/>
      <c r="ALN5" s="2"/>
      <c r="ALO5" s="2"/>
      <c r="ALP5" s="2"/>
      <c r="ALQ5" s="2"/>
      <c r="ALR5" s="2"/>
      <c r="ALS5" s="2"/>
      <c r="ALT5" s="2"/>
      <c r="ALU5" s="2"/>
      <c r="ALV5" s="2"/>
      <c r="ALW5" s="2"/>
      <c r="ALX5" s="2"/>
      <c r="ALY5" s="2"/>
      <c r="ALZ5" s="2"/>
      <c r="AMA5" s="2"/>
      <c r="AMB5" s="2"/>
      <c r="AMC5" s="2"/>
      <c r="AMD5" s="2"/>
      <c r="AME5" s="2"/>
      <c r="AMF5" s="2"/>
      <c r="AMG5" s="2"/>
      <c r="AMH5" s="2"/>
      <c r="AMI5" s="2"/>
      <c r="AMJ5" s="2"/>
      <c r="AMK5" s="2"/>
      <c r="AML5" s="2"/>
      <c r="AMM5" s="2"/>
      <c r="AMN5" s="2"/>
      <c r="AMO5" s="2"/>
      <c r="AMP5" s="2"/>
      <c r="AMQ5" s="2"/>
      <c r="AMR5" s="2"/>
      <c r="AMS5" s="2"/>
      <c r="AMT5" s="2"/>
      <c r="AMU5" s="2"/>
      <c r="AMV5" s="2"/>
      <c r="AMW5" s="2"/>
      <c r="AMX5" s="2"/>
      <c r="AMY5" s="2"/>
      <c r="AMZ5" s="2"/>
      <c r="ANA5" s="2"/>
      <c r="ANB5" s="2"/>
      <c r="ANC5" s="2"/>
      <c r="AND5" s="2"/>
      <c r="ANE5" s="2"/>
      <c r="ANF5" s="2"/>
      <c r="ANG5" s="2"/>
      <c r="ANH5" s="2"/>
      <c r="ANI5" s="2"/>
      <c r="ANJ5" s="2"/>
      <c r="ANK5" s="2"/>
      <c r="ANL5" s="2"/>
      <c r="ANM5" s="2"/>
      <c r="ANN5" s="2"/>
      <c r="ANO5" s="2"/>
      <c r="ANP5" s="2"/>
      <c r="ANQ5" s="2"/>
      <c r="ANR5" s="2"/>
      <c r="ANS5" s="2"/>
      <c r="ANT5" s="2"/>
      <c r="ANU5" s="2"/>
      <c r="ANV5" s="2"/>
      <c r="ANW5" s="2"/>
      <c r="ANX5" s="2"/>
      <c r="ANY5" s="2"/>
      <c r="ANZ5" s="2"/>
      <c r="AOA5" s="2"/>
      <c r="AOB5" s="2"/>
      <c r="AOC5" s="2"/>
      <c r="AOD5" s="2"/>
      <c r="AOE5" s="2"/>
      <c r="AOF5" s="2"/>
      <c r="AOG5" s="2"/>
      <c r="AOH5" s="2"/>
      <c r="AOI5" s="2"/>
      <c r="AOJ5" s="2"/>
      <c r="AOK5" s="2"/>
      <c r="AOL5" s="2"/>
      <c r="AOM5" s="2"/>
      <c r="AON5" s="2"/>
      <c r="AOO5" s="2"/>
      <c r="AOP5" s="2"/>
      <c r="AOQ5" s="2"/>
      <c r="AOR5" s="2"/>
      <c r="AOS5" s="2"/>
      <c r="AOT5" s="2"/>
      <c r="AOU5" s="2"/>
      <c r="AOV5" s="2"/>
      <c r="AOW5" s="2"/>
      <c r="AOX5" s="2"/>
      <c r="AOY5" s="2"/>
      <c r="AOZ5" s="2"/>
      <c r="APA5" s="2"/>
      <c r="APB5" s="2"/>
      <c r="APC5" s="2"/>
      <c r="APD5" s="2"/>
      <c r="APE5" s="2"/>
      <c r="APF5" s="2"/>
      <c r="APG5" s="2"/>
      <c r="APH5" s="2"/>
      <c r="API5" s="2"/>
      <c r="APJ5" s="2"/>
      <c r="APK5" s="2"/>
      <c r="APL5" s="2"/>
      <c r="APM5" s="2"/>
      <c r="APN5" s="2"/>
      <c r="APO5" s="2"/>
      <c r="APP5" s="2"/>
      <c r="APQ5" s="2"/>
      <c r="APR5" s="2"/>
      <c r="APS5" s="2"/>
      <c r="APT5" s="2"/>
      <c r="APU5" s="2"/>
      <c r="APV5" s="2"/>
      <c r="APW5" s="2"/>
      <c r="APX5" s="2"/>
      <c r="APY5" s="2"/>
      <c r="APZ5" s="2"/>
      <c r="AQA5" s="2"/>
      <c r="AQB5" s="2"/>
      <c r="AQC5" s="2"/>
      <c r="AQD5" s="2"/>
      <c r="AQE5" s="2"/>
      <c r="AQF5" s="2"/>
      <c r="AQG5" s="2"/>
      <c r="AQH5" s="2"/>
      <c r="AQI5" s="2"/>
      <c r="AQJ5" s="2"/>
      <c r="AQK5" s="2"/>
      <c r="AQL5" s="2"/>
      <c r="AQM5" s="2"/>
      <c r="AQN5" s="2"/>
      <c r="AQO5" s="2"/>
      <c r="AQP5" s="2"/>
      <c r="AQQ5" s="2"/>
      <c r="AQR5" s="2"/>
      <c r="AQS5" s="2"/>
      <c r="AQT5" s="2"/>
      <c r="AQU5" s="2"/>
      <c r="AQV5" s="2"/>
      <c r="AQW5" s="2"/>
      <c r="AQX5" s="2"/>
      <c r="AQY5" s="2"/>
      <c r="AQZ5" s="2"/>
      <c r="ARA5" s="2"/>
      <c r="ARB5" s="2"/>
      <c r="ARC5" s="2"/>
      <c r="ARD5" s="2"/>
      <c r="ARE5" s="2"/>
      <c r="ARF5" s="2"/>
      <c r="ARG5" s="2"/>
      <c r="ARH5" s="2"/>
      <c r="ARI5" s="2"/>
      <c r="ARJ5" s="2"/>
      <c r="ARK5" s="2"/>
      <c r="ARL5" s="2"/>
      <c r="ARM5" s="2"/>
      <c r="ARN5" s="2"/>
      <c r="ARO5" s="2"/>
      <c r="ARP5" s="2"/>
      <c r="ARQ5" s="2"/>
      <c r="ARR5" s="2"/>
      <c r="ARS5" s="2"/>
      <c r="ART5" s="2"/>
      <c r="ARU5" s="2"/>
      <c r="ARV5" s="2"/>
      <c r="ARW5" s="2"/>
      <c r="ARX5" s="2"/>
      <c r="ARY5" s="2"/>
      <c r="ARZ5" s="2"/>
      <c r="ASA5" s="2"/>
      <c r="ASB5" s="2"/>
      <c r="ASC5" s="2"/>
      <c r="ASD5" s="2"/>
      <c r="ASE5" s="2"/>
      <c r="ASF5" s="2"/>
      <c r="ASG5" s="2"/>
      <c r="ASH5" s="2"/>
      <c r="ASI5" s="2"/>
      <c r="ASJ5" s="2"/>
      <c r="ASK5" s="2"/>
      <c r="ASL5" s="2"/>
      <c r="ASM5" s="2"/>
      <c r="ASN5" s="2"/>
      <c r="ASO5" s="2"/>
      <c r="ASP5" s="2"/>
      <c r="ASQ5" s="2"/>
      <c r="ASR5" s="2"/>
      <c r="ASS5" s="2"/>
      <c r="AST5" s="2"/>
      <c r="ASU5" s="2"/>
      <c r="ASV5" s="2"/>
      <c r="ASW5" s="2"/>
      <c r="ASX5" s="2"/>
      <c r="ASY5" s="2"/>
      <c r="ASZ5" s="2"/>
      <c r="ATA5" s="2"/>
      <c r="ATB5" s="2"/>
      <c r="ATC5" s="2"/>
      <c r="ATD5" s="2"/>
      <c r="ATE5" s="2"/>
      <c r="ATF5" s="2"/>
      <c r="ATG5" s="2"/>
      <c r="ATH5" s="2"/>
      <c r="ATI5" s="2"/>
      <c r="ATJ5" s="2"/>
      <c r="ATK5" s="2"/>
      <c r="ATL5" s="2"/>
      <c r="ATM5" s="2"/>
      <c r="ATN5" s="2"/>
      <c r="ATO5" s="2"/>
      <c r="ATP5" s="2"/>
      <c r="ATQ5" s="2"/>
      <c r="ATR5" s="2"/>
      <c r="ATS5" s="2"/>
      <c r="ATT5" s="2"/>
      <c r="ATU5" s="2"/>
      <c r="ATV5" s="2"/>
      <c r="ATW5" s="2"/>
      <c r="ATX5" s="2"/>
      <c r="ATY5" s="2"/>
      <c r="ATZ5" s="2"/>
      <c r="AUA5" s="2"/>
      <c r="AUB5" s="2"/>
      <c r="AUC5" s="2"/>
      <c r="AUD5" s="2"/>
      <c r="AUE5" s="2"/>
      <c r="AUF5" s="2"/>
      <c r="AUG5" s="2"/>
      <c r="AUH5" s="2"/>
      <c r="AUI5" s="2"/>
      <c r="AUJ5" s="2"/>
      <c r="AUK5" s="2"/>
      <c r="AUL5" s="2"/>
      <c r="AUM5" s="2"/>
      <c r="AUN5" s="2"/>
      <c r="AUO5" s="2"/>
      <c r="AUP5" s="2"/>
      <c r="AUQ5" s="2"/>
      <c r="AUR5" s="2"/>
      <c r="AUS5" s="2"/>
      <c r="AUT5" s="2"/>
      <c r="AUU5" s="2"/>
      <c r="AUV5" s="2"/>
      <c r="AUW5" s="2"/>
      <c r="AUX5" s="2"/>
      <c r="AUY5" s="2"/>
      <c r="AUZ5" s="2"/>
      <c r="AVA5" s="2"/>
      <c r="AVB5" s="2"/>
      <c r="AVC5" s="2"/>
      <c r="AVD5" s="2"/>
      <c r="AVE5" s="2"/>
      <c r="AVF5" s="2"/>
      <c r="AVG5" s="2"/>
      <c r="AVH5" s="2"/>
      <c r="AVI5" s="2"/>
      <c r="AVJ5" s="2"/>
      <c r="AVK5" s="2"/>
      <c r="AVL5" s="2"/>
      <c r="AVM5" s="2"/>
      <c r="AVN5" s="2"/>
      <c r="AVO5" s="2"/>
      <c r="AVP5" s="2"/>
      <c r="AVQ5" s="2"/>
      <c r="AVR5" s="2"/>
      <c r="AVS5" s="2"/>
      <c r="AVT5" s="2"/>
      <c r="AVU5" s="2"/>
      <c r="AVV5" s="2"/>
      <c r="AVW5" s="2"/>
      <c r="AVX5" s="2"/>
      <c r="AVY5" s="2"/>
      <c r="AVZ5" s="2"/>
      <c r="AWA5" s="2"/>
      <c r="AWB5" s="2"/>
      <c r="AWC5" s="2"/>
      <c r="AWD5" s="2"/>
      <c r="AWE5" s="2"/>
      <c r="AWF5" s="2"/>
      <c r="AWG5" s="2"/>
      <c r="AWH5" s="2"/>
      <c r="AWI5" s="2"/>
      <c r="AWJ5" s="2"/>
      <c r="AWK5" s="2"/>
      <c r="AWL5" s="2"/>
      <c r="AWM5" s="2"/>
      <c r="AWN5" s="2"/>
      <c r="AWO5" s="2"/>
      <c r="AWP5" s="2"/>
      <c r="AWQ5" s="2"/>
      <c r="AWR5" s="2"/>
      <c r="AWS5" s="2"/>
      <c r="AWT5" s="2"/>
      <c r="AWU5" s="2"/>
      <c r="AWV5" s="2"/>
      <c r="AWW5" s="2"/>
      <c r="AWX5" s="2"/>
      <c r="AWY5" s="2"/>
      <c r="AWZ5" s="2"/>
      <c r="AXA5" s="2"/>
      <c r="AXB5" s="2"/>
      <c r="AXC5" s="2"/>
      <c r="AXD5" s="2"/>
      <c r="AXE5" s="2"/>
      <c r="AXF5" s="2"/>
      <c r="AXG5" s="2"/>
      <c r="AXH5" s="2"/>
      <c r="AXI5" s="2"/>
      <c r="AXJ5" s="2"/>
      <c r="AXK5" s="2"/>
      <c r="AXL5" s="2"/>
      <c r="AXM5" s="2"/>
      <c r="AXN5" s="2"/>
      <c r="AXO5" s="2"/>
      <c r="AXP5" s="2"/>
      <c r="AXQ5" s="2"/>
      <c r="AXR5" s="2"/>
      <c r="AXS5" s="2"/>
      <c r="AXT5" s="2"/>
      <c r="AXU5" s="2"/>
      <c r="AXV5" s="2"/>
      <c r="AXW5" s="2"/>
      <c r="AXX5" s="2"/>
      <c r="AXY5" s="2"/>
      <c r="AXZ5" s="2"/>
      <c r="AYA5" s="2"/>
      <c r="AYB5" s="2"/>
      <c r="AYC5" s="2"/>
      <c r="AYD5" s="2"/>
      <c r="AYE5" s="2"/>
      <c r="AYF5" s="2"/>
      <c r="AYG5" s="2"/>
      <c r="AYH5" s="2"/>
      <c r="AYI5" s="2"/>
      <c r="AYJ5" s="2"/>
      <c r="AYK5" s="2"/>
      <c r="AYL5" s="2"/>
      <c r="AYM5" s="2"/>
      <c r="AYN5" s="2"/>
      <c r="AYO5" s="2"/>
      <c r="AYP5" s="2"/>
      <c r="AYQ5" s="2"/>
      <c r="AYR5" s="2"/>
      <c r="AYS5" s="2"/>
      <c r="AYT5" s="2"/>
      <c r="AYU5" s="2"/>
      <c r="AYV5" s="2"/>
      <c r="AYW5" s="2"/>
      <c r="AYX5" s="2"/>
      <c r="AYY5" s="2"/>
      <c r="AYZ5" s="2"/>
      <c r="AZA5" s="2"/>
      <c r="AZB5" s="2"/>
      <c r="AZC5" s="2"/>
      <c r="AZD5" s="2"/>
      <c r="AZE5" s="2"/>
      <c r="AZF5" s="2"/>
      <c r="AZG5" s="2"/>
      <c r="AZH5" s="2"/>
      <c r="AZI5" s="2"/>
      <c r="AZJ5" s="2"/>
      <c r="AZK5" s="2"/>
      <c r="AZL5" s="2"/>
      <c r="AZM5" s="2"/>
      <c r="AZN5" s="2"/>
      <c r="AZO5" s="2"/>
      <c r="AZP5" s="2"/>
      <c r="AZQ5" s="2"/>
      <c r="AZR5" s="2"/>
      <c r="AZS5" s="2"/>
      <c r="AZT5" s="2"/>
      <c r="AZU5" s="2"/>
      <c r="AZV5" s="2"/>
      <c r="AZW5" s="2"/>
      <c r="AZX5" s="2"/>
      <c r="AZY5" s="2"/>
      <c r="AZZ5" s="2"/>
      <c r="BAA5" s="2"/>
      <c r="BAB5" s="2"/>
      <c r="BAC5" s="2"/>
      <c r="BAD5" s="2"/>
      <c r="BAE5" s="2"/>
      <c r="BAF5" s="2"/>
      <c r="BAG5" s="2"/>
      <c r="BAH5" s="2"/>
      <c r="BAI5" s="2"/>
      <c r="BAJ5" s="2"/>
      <c r="BAK5" s="2"/>
      <c r="BAL5" s="2"/>
      <c r="BAM5" s="2"/>
      <c r="BAN5" s="2"/>
      <c r="BAO5" s="2"/>
      <c r="BAP5" s="2"/>
      <c r="BAQ5" s="2"/>
      <c r="BAR5" s="2"/>
      <c r="BAS5" s="2"/>
      <c r="BAT5" s="2"/>
      <c r="BAU5" s="2"/>
      <c r="BAV5" s="2"/>
      <c r="BAW5" s="2"/>
      <c r="BAX5" s="2"/>
      <c r="BAY5" s="2"/>
      <c r="BAZ5" s="2"/>
      <c r="BBA5" s="2"/>
      <c r="BBB5" s="2"/>
      <c r="BBC5" s="2"/>
      <c r="BBD5" s="2"/>
      <c r="BBE5" s="2"/>
      <c r="BBF5" s="2"/>
      <c r="BBG5" s="2"/>
      <c r="BBH5" s="2"/>
      <c r="BBI5" s="2"/>
      <c r="BBJ5" s="2"/>
      <c r="BBK5" s="2"/>
      <c r="BBL5" s="2"/>
      <c r="BBM5" s="2"/>
      <c r="BBN5" s="2"/>
      <c r="BBO5" s="2"/>
      <c r="BBP5" s="2"/>
      <c r="BBQ5" s="2"/>
      <c r="BBR5" s="2"/>
      <c r="BBS5" s="2"/>
      <c r="BBT5" s="2"/>
      <c r="BBU5" s="2"/>
      <c r="BBV5" s="2"/>
      <c r="BBW5" s="2"/>
      <c r="BBX5" s="2"/>
      <c r="BBY5" s="2"/>
      <c r="BBZ5" s="2"/>
      <c r="BCA5" s="2"/>
      <c r="BCB5" s="2"/>
      <c r="BCC5" s="2"/>
      <c r="BCD5" s="2"/>
      <c r="BCE5" s="2"/>
      <c r="BCF5" s="2"/>
      <c r="BCG5" s="2"/>
      <c r="BCH5" s="2"/>
      <c r="BCI5" s="2"/>
      <c r="BCJ5" s="2"/>
      <c r="BCK5" s="2"/>
      <c r="BCL5" s="2"/>
      <c r="BCM5" s="2"/>
      <c r="BCN5" s="2"/>
      <c r="BCO5" s="2"/>
      <c r="BCP5" s="2"/>
      <c r="BCQ5" s="2"/>
      <c r="BCR5" s="2"/>
      <c r="BCS5" s="2"/>
      <c r="BCT5" s="2"/>
      <c r="BCU5" s="2"/>
      <c r="BCV5" s="2"/>
      <c r="BCW5" s="2"/>
      <c r="BCX5" s="2"/>
      <c r="BCY5" s="2"/>
      <c r="BCZ5" s="2"/>
      <c r="BDA5" s="2"/>
      <c r="BDB5" s="2"/>
      <c r="BDC5" s="2"/>
      <c r="BDD5" s="2"/>
      <c r="BDE5" s="2"/>
      <c r="BDF5" s="2"/>
      <c r="BDG5" s="2"/>
      <c r="BDH5" s="2"/>
      <c r="BDI5" s="2"/>
      <c r="BDJ5" s="2"/>
      <c r="BDK5" s="2"/>
      <c r="BDL5" s="2"/>
      <c r="BDM5" s="2"/>
      <c r="BDN5" s="2"/>
      <c r="BDO5" s="2"/>
      <c r="BDP5" s="2"/>
      <c r="BDQ5" s="2"/>
      <c r="BDR5" s="2"/>
      <c r="BDS5" s="2"/>
      <c r="BDT5" s="2"/>
      <c r="BDU5" s="2"/>
      <c r="BDV5" s="2"/>
      <c r="BDW5" s="2"/>
      <c r="BDX5" s="2"/>
      <c r="BDY5" s="2"/>
      <c r="BDZ5" s="2"/>
      <c r="BEA5" s="2"/>
      <c r="BEB5" s="2"/>
      <c r="BEC5" s="2"/>
      <c r="BED5" s="2"/>
      <c r="BEE5" s="2"/>
      <c r="BEF5" s="2"/>
      <c r="BEG5" s="2"/>
      <c r="BEH5" s="2"/>
      <c r="BEI5" s="2"/>
      <c r="BEJ5" s="2"/>
      <c r="BEK5" s="2"/>
      <c r="BEL5" s="2"/>
      <c r="BEM5" s="2"/>
      <c r="BEN5" s="2"/>
      <c r="BEO5" s="2"/>
      <c r="BEP5" s="2"/>
      <c r="BEQ5" s="2"/>
      <c r="BER5" s="2"/>
      <c r="BES5" s="2"/>
      <c r="BET5" s="2"/>
      <c r="BEU5" s="2"/>
      <c r="BEV5" s="2"/>
      <c r="BEW5" s="2"/>
      <c r="BEX5" s="2"/>
      <c r="BEY5" s="2"/>
      <c r="BEZ5" s="2"/>
      <c r="BFA5" s="2"/>
      <c r="BFB5" s="2"/>
      <c r="BFC5" s="2"/>
      <c r="BFD5" s="2"/>
      <c r="BFE5" s="2"/>
      <c r="BFF5" s="2"/>
      <c r="BFG5" s="2"/>
      <c r="BFH5" s="2"/>
      <c r="BFI5" s="2"/>
      <c r="BFJ5" s="2"/>
      <c r="BFK5" s="2"/>
      <c r="BFL5" s="2"/>
      <c r="BFM5" s="2"/>
      <c r="BFN5" s="2"/>
      <c r="BFO5" s="2"/>
      <c r="BFP5" s="2"/>
      <c r="BFQ5" s="2"/>
      <c r="BFR5" s="2"/>
      <c r="BFS5" s="2"/>
      <c r="BFT5" s="2"/>
      <c r="BFU5" s="2"/>
      <c r="BFV5" s="2"/>
      <c r="BFW5" s="2"/>
      <c r="BFX5" s="2"/>
      <c r="BFY5" s="2"/>
      <c r="BFZ5" s="2"/>
      <c r="BGA5" s="2"/>
      <c r="BGB5" s="2"/>
      <c r="BGC5" s="2"/>
      <c r="BGD5" s="2"/>
      <c r="BGE5" s="2"/>
      <c r="BGF5" s="2"/>
      <c r="BGG5" s="2"/>
      <c r="BGH5" s="2"/>
      <c r="BGI5" s="2"/>
      <c r="BGJ5" s="2"/>
      <c r="BGK5" s="2"/>
      <c r="BGL5" s="2"/>
      <c r="BGM5" s="2"/>
      <c r="BGN5" s="2"/>
      <c r="BGO5" s="2"/>
      <c r="BGP5" s="2"/>
      <c r="BGQ5" s="2"/>
      <c r="BGR5" s="2"/>
      <c r="BGS5" s="2"/>
      <c r="BGT5" s="2"/>
      <c r="BGU5" s="2"/>
      <c r="BGV5" s="2"/>
      <c r="BGW5" s="2"/>
      <c r="BGX5" s="2"/>
      <c r="BGY5" s="2"/>
      <c r="BGZ5" s="2"/>
      <c r="BHA5" s="2"/>
      <c r="BHB5" s="2"/>
      <c r="BHC5" s="2"/>
      <c r="BHD5" s="2"/>
      <c r="BHE5" s="2"/>
      <c r="BHF5" s="2"/>
      <c r="BHG5" s="2"/>
      <c r="BHH5" s="2"/>
      <c r="BHI5" s="2"/>
      <c r="BHJ5" s="2"/>
      <c r="BHK5" s="2"/>
      <c r="BHL5" s="2"/>
      <c r="BHM5" s="2"/>
      <c r="BHN5" s="2"/>
      <c r="BHO5" s="2"/>
      <c r="BHP5" s="2"/>
      <c r="BHQ5" s="2"/>
      <c r="BHR5" s="2"/>
      <c r="BHS5" s="2"/>
      <c r="BHT5" s="2"/>
      <c r="BHU5" s="2"/>
      <c r="BHV5" s="2"/>
      <c r="BHW5" s="2"/>
      <c r="BHX5" s="2"/>
      <c r="BHY5" s="2"/>
      <c r="BHZ5" s="2"/>
      <c r="BIA5" s="2"/>
      <c r="BIB5" s="2"/>
      <c r="BIC5" s="2"/>
      <c r="BID5" s="2"/>
      <c r="BIE5" s="2"/>
      <c r="BIF5" s="2"/>
      <c r="BIG5" s="2"/>
      <c r="BIH5" s="2"/>
      <c r="BII5" s="2"/>
      <c r="BIJ5" s="2"/>
      <c r="BIK5" s="2"/>
      <c r="BIL5" s="2"/>
      <c r="BIM5" s="2"/>
      <c r="BIN5" s="2"/>
      <c r="BIO5" s="2"/>
      <c r="BIP5" s="2"/>
      <c r="BIQ5" s="2"/>
      <c r="BIR5" s="2"/>
      <c r="BIS5" s="2"/>
      <c r="BIT5" s="2"/>
      <c r="BIU5" s="2"/>
      <c r="BIV5" s="2"/>
      <c r="BIW5" s="2"/>
      <c r="BIX5" s="2"/>
      <c r="BIY5" s="2"/>
      <c r="BIZ5" s="2"/>
      <c r="BJA5" s="2"/>
      <c r="BJB5" s="2"/>
      <c r="BJC5" s="2"/>
      <c r="BJD5" s="2"/>
      <c r="BJE5" s="2"/>
      <c r="BJF5" s="2"/>
      <c r="BJG5" s="2"/>
      <c r="BJH5" s="2"/>
      <c r="BJI5" s="2"/>
      <c r="BJJ5" s="2"/>
      <c r="BJK5" s="2"/>
      <c r="BJL5" s="2"/>
      <c r="BJM5" s="2"/>
      <c r="BJN5" s="2"/>
      <c r="BJO5" s="2"/>
      <c r="BJP5" s="2"/>
      <c r="BJQ5" s="2"/>
      <c r="BJR5" s="2"/>
      <c r="BJS5" s="2"/>
      <c r="BJT5" s="2"/>
      <c r="BJU5" s="2"/>
      <c r="BJV5" s="2"/>
      <c r="BJW5" s="2"/>
      <c r="BJX5" s="2"/>
      <c r="BJY5" s="2"/>
      <c r="BJZ5" s="2"/>
      <c r="BKA5" s="2"/>
      <c r="BKB5" s="2"/>
      <c r="BKC5" s="2"/>
      <c r="BKD5" s="2"/>
      <c r="BKE5" s="2"/>
      <c r="BKF5" s="2"/>
      <c r="BKG5" s="2"/>
      <c r="BKH5" s="2"/>
      <c r="BKI5" s="2"/>
      <c r="BKJ5" s="2"/>
      <c r="BKK5" s="2"/>
      <c r="BKL5" s="2"/>
      <c r="BKM5" s="2"/>
      <c r="BKN5" s="2"/>
      <c r="BKO5" s="2"/>
      <c r="BKP5" s="2"/>
      <c r="BKQ5" s="2"/>
      <c r="BKR5" s="2"/>
      <c r="BKS5" s="2"/>
      <c r="BKT5" s="2"/>
      <c r="BKU5" s="2"/>
      <c r="BKV5" s="2"/>
      <c r="BKW5" s="2"/>
      <c r="BKX5" s="2"/>
      <c r="BKY5" s="2"/>
      <c r="BKZ5" s="2"/>
      <c r="BLA5" s="2"/>
      <c r="BLB5" s="2"/>
      <c r="BLC5" s="2"/>
      <c r="BLD5" s="2"/>
      <c r="BLE5" s="2"/>
      <c r="BLF5" s="2"/>
      <c r="BLG5" s="2"/>
      <c r="BLH5" s="2"/>
      <c r="BLI5" s="2"/>
      <c r="BLJ5" s="2"/>
      <c r="BLK5" s="2"/>
      <c r="BLL5" s="2"/>
      <c r="BLM5" s="2"/>
      <c r="BLN5" s="2"/>
      <c r="BLO5" s="2"/>
      <c r="BLP5" s="2"/>
      <c r="BLQ5" s="2"/>
      <c r="BLR5" s="2"/>
      <c r="BLS5" s="2"/>
      <c r="BLT5" s="2"/>
      <c r="BLU5" s="2"/>
      <c r="BLV5" s="2"/>
      <c r="BLW5" s="2"/>
      <c r="BLX5" s="2"/>
      <c r="BLY5" s="2"/>
      <c r="BLZ5" s="2"/>
      <c r="BMA5" s="2"/>
      <c r="BMB5" s="2"/>
      <c r="BMC5" s="2"/>
      <c r="BMD5" s="2"/>
      <c r="BME5" s="2"/>
      <c r="BMF5" s="2"/>
      <c r="BMG5" s="2"/>
      <c r="BMH5" s="2"/>
      <c r="BMI5" s="2"/>
      <c r="BMJ5" s="2"/>
      <c r="BMK5" s="2"/>
      <c r="BML5" s="2"/>
      <c r="BMM5" s="2"/>
      <c r="BMN5" s="2"/>
      <c r="BMO5" s="2"/>
      <c r="BMP5" s="2"/>
      <c r="BMQ5" s="2"/>
      <c r="BMR5" s="2"/>
      <c r="BMS5" s="2"/>
      <c r="BMT5" s="2"/>
      <c r="BMU5" s="2"/>
      <c r="BMV5" s="2"/>
      <c r="BMW5" s="2"/>
      <c r="BMX5" s="2"/>
      <c r="BMY5" s="2"/>
      <c r="BMZ5" s="2"/>
      <c r="BNA5" s="2"/>
      <c r="BNB5" s="2"/>
      <c r="BNC5" s="2"/>
      <c r="BND5" s="2"/>
      <c r="BNE5" s="2"/>
      <c r="BNF5" s="2"/>
      <c r="BNG5" s="2"/>
      <c r="BNH5" s="2"/>
      <c r="BNI5" s="2"/>
      <c r="BNJ5" s="2"/>
      <c r="BNK5" s="2"/>
      <c r="BNL5" s="2"/>
      <c r="BNM5" s="2"/>
      <c r="BNN5" s="2"/>
      <c r="BNO5" s="2"/>
      <c r="BNP5" s="2"/>
      <c r="BNQ5" s="2"/>
      <c r="BNR5" s="2"/>
      <c r="BNS5" s="2"/>
      <c r="BNT5" s="2"/>
      <c r="BNU5" s="2"/>
      <c r="BNV5" s="2"/>
      <c r="BNW5" s="2"/>
      <c r="BNX5" s="2"/>
      <c r="BNY5" s="2"/>
      <c r="BNZ5" s="2"/>
      <c r="BOA5" s="2"/>
      <c r="BOB5" s="2"/>
      <c r="BOC5" s="2"/>
      <c r="BOD5" s="2"/>
      <c r="BOE5" s="2"/>
      <c r="BOF5" s="2"/>
      <c r="BOG5" s="2"/>
      <c r="BOH5" s="2"/>
      <c r="BOI5" s="2"/>
      <c r="BOJ5" s="2"/>
      <c r="BOK5" s="2"/>
      <c r="BOL5" s="2"/>
      <c r="BOM5" s="2"/>
      <c r="BON5" s="2"/>
      <c r="BOO5" s="2"/>
      <c r="BOP5" s="2"/>
      <c r="BOQ5" s="2"/>
      <c r="BOR5" s="2"/>
      <c r="BOS5" s="2"/>
      <c r="BOT5" s="2"/>
      <c r="BOU5" s="2"/>
      <c r="BOV5" s="2"/>
      <c r="BOW5" s="2"/>
      <c r="BOX5" s="2"/>
      <c r="BOY5" s="2"/>
      <c r="BOZ5" s="2"/>
      <c r="BPA5" s="2"/>
      <c r="BPB5" s="2"/>
      <c r="BPC5" s="2"/>
      <c r="BPD5" s="2"/>
      <c r="BPE5" s="2"/>
      <c r="BPF5" s="2"/>
      <c r="BPG5" s="2"/>
      <c r="BPH5" s="2"/>
      <c r="BPI5" s="2"/>
      <c r="BPJ5" s="2"/>
      <c r="BPK5" s="2"/>
      <c r="BPL5" s="2"/>
      <c r="BPM5" s="2"/>
      <c r="BPN5" s="2"/>
      <c r="BPO5" s="2"/>
      <c r="BPP5" s="2"/>
      <c r="BPQ5" s="2"/>
      <c r="BPR5" s="2"/>
      <c r="BPS5" s="2"/>
      <c r="BPT5" s="2"/>
      <c r="BPU5" s="2"/>
      <c r="BPV5" s="2"/>
      <c r="BPW5" s="2"/>
      <c r="BPX5" s="2"/>
      <c r="BPY5" s="2"/>
      <c r="BPZ5" s="2"/>
      <c r="BQA5" s="2"/>
      <c r="BQB5" s="2"/>
      <c r="BQC5" s="2"/>
      <c r="BQD5" s="2"/>
      <c r="BQE5" s="2"/>
      <c r="BQF5" s="2"/>
      <c r="BQG5" s="2"/>
      <c r="BQH5" s="2"/>
      <c r="BQI5" s="2"/>
      <c r="BQJ5" s="2"/>
      <c r="BQK5" s="2"/>
      <c r="BQL5" s="2"/>
      <c r="BQM5" s="2"/>
      <c r="BQN5" s="2"/>
      <c r="BQO5" s="2"/>
      <c r="BQP5" s="2"/>
      <c r="BQQ5" s="2"/>
      <c r="BQR5" s="2"/>
      <c r="BQS5" s="2"/>
      <c r="BQT5" s="2"/>
      <c r="BQU5" s="2"/>
      <c r="BQV5" s="2"/>
      <c r="BQW5" s="2"/>
      <c r="BQX5" s="2"/>
      <c r="BQY5" s="2"/>
      <c r="BQZ5" s="2"/>
      <c r="BRA5" s="2"/>
      <c r="BRB5" s="2"/>
      <c r="BRC5" s="2"/>
      <c r="BRD5" s="2"/>
      <c r="BRE5" s="2"/>
      <c r="BRF5" s="2"/>
      <c r="BRG5" s="2"/>
      <c r="BRH5" s="2"/>
      <c r="BRI5" s="2"/>
      <c r="BRJ5" s="2"/>
      <c r="BRK5" s="2"/>
      <c r="BRL5" s="2"/>
      <c r="BRM5" s="2"/>
      <c r="BRN5" s="2"/>
      <c r="BRO5" s="2"/>
      <c r="BRP5" s="2"/>
      <c r="BRQ5" s="2"/>
      <c r="BRR5" s="2"/>
      <c r="BRS5" s="2"/>
      <c r="BRT5" s="2"/>
      <c r="BRU5" s="2"/>
      <c r="BRV5" s="2"/>
      <c r="BRW5" s="2"/>
      <c r="BRX5" s="2"/>
      <c r="BRY5" s="2"/>
      <c r="BRZ5" s="2"/>
      <c r="BSA5" s="2"/>
      <c r="BSB5" s="2"/>
      <c r="BSC5" s="2"/>
      <c r="BSD5" s="2"/>
      <c r="BSE5" s="2"/>
      <c r="BSF5" s="2"/>
      <c r="BSG5" s="2"/>
      <c r="BSH5" s="2"/>
      <c r="BSI5" s="2"/>
      <c r="BSJ5" s="2"/>
      <c r="BSK5" s="2"/>
      <c r="BSL5" s="2"/>
      <c r="BSM5" s="2"/>
      <c r="BSN5" s="2"/>
      <c r="BSO5" s="2"/>
      <c r="BSP5" s="2"/>
      <c r="BSQ5" s="2"/>
      <c r="BSR5" s="2"/>
      <c r="BSS5" s="2"/>
      <c r="BST5" s="2"/>
      <c r="BSU5" s="2"/>
      <c r="BSV5" s="2"/>
      <c r="BSW5" s="2"/>
      <c r="BSX5" s="2"/>
      <c r="BSY5" s="2"/>
      <c r="BSZ5" s="2"/>
      <c r="BTA5" s="2"/>
      <c r="BTB5" s="2"/>
      <c r="BTC5" s="2"/>
      <c r="BTD5" s="2"/>
      <c r="BTE5" s="2"/>
      <c r="BTF5" s="2"/>
      <c r="BTG5" s="2"/>
      <c r="BTH5" s="2"/>
      <c r="BTI5" s="2"/>
      <c r="BTJ5" s="2"/>
      <c r="BTK5" s="2"/>
      <c r="BTL5" s="2"/>
      <c r="BTM5" s="2"/>
      <c r="BTN5" s="2"/>
      <c r="BTO5" s="2"/>
      <c r="BTP5" s="2"/>
      <c r="BTQ5" s="2"/>
      <c r="BTR5" s="2"/>
      <c r="BTS5" s="2"/>
      <c r="BTT5" s="2"/>
      <c r="BTU5" s="2"/>
      <c r="BTV5" s="2"/>
      <c r="BTW5" s="2"/>
      <c r="BTX5" s="2"/>
      <c r="BTY5" s="2"/>
      <c r="BTZ5" s="2"/>
      <c r="BUA5" s="2"/>
      <c r="BUB5" s="2"/>
      <c r="BUC5" s="2"/>
      <c r="BUD5" s="2"/>
      <c r="BUE5" s="2"/>
      <c r="BUF5" s="2"/>
      <c r="BUG5" s="2"/>
      <c r="BUH5" s="2"/>
      <c r="BUI5" s="2"/>
      <c r="BUJ5" s="2"/>
      <c r="BUK5" s="2"/>
      <c r="BUL5" s="2"/>
      <c r="BUM5" s="2"/>
      <c r="BUN5" s="2"/>
      <c r="BUO5" s="2"/>
      <c r="BUP5" s="2"/>
      <c r="BUQ5" s="2"/>
      <c r="BUR5" s="2"/>
      <c r="BUS5" s="2"/>
      <c r="BUT5" s="2"/>
      <c r="BUU5" s="2"/>
      <c r="BUV5" s="2"/>
      <c r="BUW5" s="2"/>
      <c r="BUX5" s="2"/>
      <c r="BUY5" s="2"/>
      <c r="BUZ5" s="2"/>
      <c r="BVA5" s="2"/>
      <c r="BVB5" s="2"/>
      <c r="BVC5" s="2"/>
      <c r="BVD5" s="2"/>
      <c r="BVE5" s="2"/>
      <c r="BVF5" s="2"/>
      <c r="BVG5" s="2"/>
      <c r="BVH5" s="2"/>
      <c r="BVI5" s="2"/>
      <c r="BVJ5" s="2"/>
      <c r="BVK5" s="2"/>
      <c r="BVL5" s="2"/>
      <c r="BVM5" s="2"/>
      <c r="BVN5" s="2"/>
      <c r="BVO5" s="2"/>
      <c r="BVP5" s="2"/>
      <c r="BVQ5" s="2"/>
      <c r="BVR5" s="2"/>
      <c r="BVS5" s="2"/>
      <c r="BVT5" s="2"/>
      <c r="BVU5" s="2"/>
      <c r="BVV5" s="2"/>
      <c r="BVW5" s="2"/>
      <c r="BVX5" s="2"/>
      <c r="BVY5" s="2"/>
      <c r="BVZ5" s="2"/>
      <c r="BWA5" s="2"/>
      <c r="BWB5" s="2"/>
      <c r="BWC5" s="2"/>
      <c r="BWD5" s="2"/>
      <c r="BWE5" s="2"/>
      <c r="BWF5" s="2"/>
      <c r="BWG5" s="2"/>
      <c r="BWH5" s="2"/>
      <c r="BWI5" s="2"/>
      <c r="BWJ5" s="2"/>
      <c r="BWK5" s="2"/>
      <c r="BWL5" s="2"/>
      <c r="BWM5" s="2"/>
      <c r="BWN5" s="2"/>
      <c r="BWO5" s="2"/>
      <c r="BWP5" s="2"/>
      <c r="BWQ5" s="2"/>
      <c r="BWR5" s="2"/>
      <c r="BWS5" s="2"/>
      <c r="BWT5" s="2"/>
      <c r="BWU5" s="2"/>
      <c r="BWV5" s="2"/>
      <c r="BWW5" s="2"/>
      <c r="BWX5" s="2"/>
      <c r="BWY5" s="2"/>
      <c r="BWZ5" s="2"/>
      <c r="BXA5" s="2"/>
      <c r="BXB5" s="2"/>
      <c r="BXC5" s="2"/>
      <c r="BXD5" s="2"/>
      <c r="BXE5" s="2"/>
      <c r="BXF5" s="2"/>
      <c r="BXG5" s="2"/>
      <c r="BXH5" s="2"/>
      <c r="BXI5" s="2"/>
      <c r="BXJ5" s="2"/>
      <c r="BXK5" s="2"/>
      <c r="BXL5" s="2"/>
      <c r="BXM5" s="2"/>
      <c r="BXN5" s="2"/>
      <c r="BXO5" s="2"/>
      <c r="BXP5" s="2"/>
      <c r="BXQ5" s="2"/>
      <c r="BXR5" s="2"/>
      <c r="BXS5" s="2"/>
      <c r="BXT5" s="2"/>
      <c r="BXU5" s="2"/>
      <c r="BXV5" s="2"/>
      <c r="BXW5" s="2"/>
      <c r="BXX5" s="2"/>
      <c r="BXY5" s="2"/>
      <c r="BXZ5" s="2"/>
      <c r="BYA5" s="2"/>
      <c r="BYB5" s="2"/>
      <c r="BYC5" s="2"/>
      <c r="BYD5" s="2"/>
      <c r="BYE5" s="2"/>
      <c r="BYF5" s="2"/>
      <c r="BYG5" s="2"/>
      <c r="BYH5" s="2"/>
      <c r="BYI5" s="2"/>
      <c r="BYJ5" s="2"/>
      <c r="BYK5" s="2"/>
      <c r="BYL5" s="2"/>
      <c r="BYM5" s="2"/>
      <c r="BYN5" s="2"/>
      <c r="BYO5" s="2"/>
      <c r="BYP5" s="2"/>
      <c r="BYQ5" s="2"/>
      <c r="BYR5" s="2"/>
      <c r="BYS5" s="2"/>
      <c r="BYT5" s="2"/>
      <c r="BYU5" s="2"/>
      <c r="BYV5" s="2"/>
      <c r="BYW5" s="2"/>
      <c r="BYX5" s="2"/>
      <c r="BYY5" s="2"/>
      <c r="BYZ5" s="2"/>
      <c r="BZA5" s="2"/>
      <c r="BZB5" s="2"/>
      <c r="BZC5" s="2"/>
      <c r="BZD5" s="2"/>
      <c r="BZE5" s="2"/>
      <c r="BZF5" s="2"/>
      <c r="BZG5" s="2"/>
      <c r="BZH5" s="2"/>
      <c r="BZI5" s="2"/>
      <c r="BZJ5" s="2"/>
      <c r="BZK5" s="2"/>
      <c r="BZL5" s="2"/>
      <c r="BZM5" s="2"/>
      <c r="BZN5" s="2"/>
      <c r="BZO5" s="2"/>
      <c r="BZP5" s="2"/>
      <c r="BZQ5" s="2"/>
      <c r="BZR5" s="2"/>
      <c r="BZS5" s="2"/>
      <c r="BZT5" s="2"/>
      <c r="BZU5" s="2"/>
      <c r="BZV5" s="2"/>
      <c r="BZW5" s="2"/>
      <c r="BZX5" s="2"/>
      <c r="BZY5" s="2"/>
      <c r="BZZ5" s="2"/>
      <c r="CAA5" s="2"/>
      <c r="CAB5" s="2"/>
      <c r="CAC5" s="2"/>
      <c r="CAD5" s="2"/>
      <c r="CAE5" s="2"/>
      <c r="CAF5" s="2"/>
      <c r="CAG5" s="2"/>
      <c r="CAH5" s="2"/>
      <c r="CAI5" s="2"/>
      <c r="CAJ5" s="2"/>
      <c r="CAK5" s="2"/>
      <c r="CAL5" s="2"/>
      <c r="CAM5" s="2"/>
      <c r="CAN5" s="2"/>
      <c r="CAO5" s="2"/>
      <c r="CAP5" s="2"/>
      <c r="CAQ5" s="2"/>
      <c r="CAR5" s="2"/>
      <c r="CAS5" s="2"/>
      <c r="CAT5" s="2"/>
      <c r="CAU5" s="2"/>
      <c r="CAV5" s="2"/>
      <c r="CAW5" s="2"/>
      <c r="CAX5" s="2"/>
      <c r="CAY5" s="2"/>
      <c r="CAZ5" s="2"/>
      <c r="CBA5" s="2"/>
      <c r="CBB5" s="2"/>
      <c r="CBC5" s="2"/>
      <c r="CBD5" s="2"/>
      <c r="CBE5" s="2"/>
      <c r="CBF5" s="2"/>
      <c r="CBG5" s="2"/>
      <c r="CBH5" s="2"/>
      <c r="CBI5" s="2"/>
      <c r="CBJ5" s="2"/>
      <c r="CBK5" s="2"/>
      <c r="CBL5" s="2"/>
      <c r="CBM5" s="2"/>
      <c r="CBN5" s="2"/>
      <c r="CBO5" s="2"/>
      <c r="CBP5" s="2"/>
      <c r="CBQ5" s="2"/>
      <c r="CBR5" s="2"/>
      <c r="CBS5" s="2"/>
      <c r="CBT5" s="2"/>
      <c r="CBU5" s="2"/>
      <c r="CBV5" s="2"/>
      <c r="CBW5" s="2"/>
      <c r="CBX5" s="2"/>
      <c r="CBY5" s="2"/>
      <c r="CBZ5" s="2"/>
      <c r="CCA5" s="2"/>
      <c r="CCB5" s="2"/>
      <c r="CCC5" s="2"/>
      <c r="CCD5" s="2"/>
      <c r="CCE5" s="2"/>
      <c r="CCF5" s="2"/>
      <c r="CCG5" s="2"/>
      <c r="CCH5" s="2"/>
      <c r="CCI5" s="2"/>
      <c r="CCJ5" s="2"/>
      <c r="CCK5" s="2"/>
      <c r="CCL5" s="2"/>
      <c r="CCM5" s="2"/>
      <c r="CCN5" s="2"/>
      <c r="CCO5" s="2"/>
      <c r="CCP5" s="2"/>
      <c r="CCQ5" s="2"/>
      <c r="CCR5" s="2"/>
      <c r="CCS5" s="2"/>
      <c r="CCT5" s="2"/>
      <c r="CCU5" s="2"/>
      <c r="CCV5" s="2"/>
      <c r="CCW5" s="2"/>
      <c r="CCX5" s="2"/>
      <c r="CCY5" s="2"/>
      <c r="CCZ5" s="2"/>
      <c r="CDA5" s="2"/>
      <c r="CDB5" s="2"/>
      <c r="CDC5" s="2"/>
      <c r="CDD5" s="2"/>
      <c r="CDE5" s="2"/>
      <c r="CDF5" s="2"/>
      <c r="CDG5" s="2"/>
      <c r="CDH5" s="2"/>
      <c r="CDI5" s="2"/>
      <c r="CDJ5" s="2"/>
      <c r="CDK5" s="2"/>
      <c r="CDL5" s="2"/>
      <c r="CDM5" s="2"/>
      <c r="CDN5" s="2"/>
      <c r="CDO5" s="2"/>
      <c r="CDP5" s="2"/>
      <c r="CDQ5" s="2"/>
      <c r="CDR5" s="2"/>
      <c r="CDS5" s="2"/>
      <c r="CDT5" s="2"/>
      <c r="CDU5" s="2"/>
      <c r="CDV5" s="2"/>
      <c r="CDW5" s="2"/>
      <c r="CDX5" s="2"/>
      <c r="CDY5" s="2"/>
      <c r="CDZ5" s="2"/>
      <c r="CEA5" s="2"/>
      <c r="CEB5" s="2"/>
      <c r="CEC5" s="2"/>
      <c r="CED5" s="2"/>
      <c r="CEE5" s="2"/>
      <c r="CEF5" s="2"/>
      <c r="CEG5" s="2"/>
      <c r="CEH5" s="2"/>
      <c r="CEI5" s="2"/>
      <c r="CEJ5" s="2"/>
      <c r="CEK5" s="2"/>
      <c r="CEL5" s="2"/>
      <c r="CEM5" s="2"/>
      <c r="CEN5" s="2"/>
      <c r="CEO5" s="2"/>
      <c r="CEP5" s="2"/>
      <c r="CEQ5" s="2"/>
      <c r="CER5" s="2"/>
      <c r="CES5" s="2"/>
      <c r="CET5" s="2"/>
      <c r="CEU5" s="2"/>
      <c r="CEV5" s="2"/>
      <c r="CEW5" s="2"/>
      <c r="CEX5" s="2"/>
      <c r="CEY5" s="2"/>
      <c r="CEZ5" s="2"/>
      <c r="CFA5" s="2"/>
      <c r="CFB5" s="2"/>
      <c r="CFC5" s="2"/>
      <c r="CFD5" s="2"/>
      <c r="CFE5" s="2"/>
      <c r="CFF5" s="2"/>
      <c r="CFG5" s="2"/>
      <c r="CFH5" s="2"/>
      <c r="CFI5" s="2"/>
      <c r="CFJ5" s="2"/>
      <c r="CFK5" s="2"/>
      <c r="CFL5" s="2"/>
      <c r="CFM5" s="2"/>
      <c r="CFN5" s="2"/>
      <c r="CFO5" s="2"/>
      <c r="CFP5" s="2"/>
      <c r="CFQ5" s="2"/>
      <c r="CFR5" s="2"/>
      <c r="CFS5" s="2"/>
      <c r="CFT5" s="2"/>
      <c r="CFU5" s="2"/>
      <c r="CFV5" s="2"/>
      <c r="CFW5" s="2"/>
      <c r="CFX5" s="2"/>
      <c r="CFY5" s="2"/>
      <c r="CFZ5" s="2"/>
      <c r="CGA5" s="2"/>
      <c r="CGB5" s="2"/>
      <c r="CGC5" s="2"/>
      <c r="CGD5" s="2"/>
      <c r="CGE5" s="2"/>
      <c r="CGF5" s="2"/>
      <c r="CGG5" s="2"/>
      <c r="CGH5" s="2"/>
      <c r="CGI5" s="2"/>
      <c r="CGJ5" s="2"/>
      <c r="CGK5" s="2"/>
      <c r="CGL5" s="2"/>
      <c r="CGM5" s="2"/>
      <c r="CGN5" s="2"/>
      <c r="CGO5" s="2"/>
      <c r="CGP5" s="2"/>
      <c r="CGQ5" s="2"/>
      <c r="CGR5" s="2"/>
      <c r="CGS5" s="2"/>
      <c r="CGT5" s="2"/>
      <c r="CGU5" s="2"/>
      <c r="CGV5" s="2"/>
      <c r="CGW5" s="2"/>
      <c r="CGX5" s="2"/>
      <c r="CGY5" s="2"/>
      <c r="CGZ5" s="2"/>
      <c r="CHA5" s="2"/>
      <c r="CHB5" s="2"/>
      <c r="CHC5" s="2"/>
      <c r="CHD5" s="2"/>
      <c r="CHE5" s="2"/>
      <c r="CHF5" s="2"/>
      <c r="CHG5" s="2"/>
      <c r="CHH5" s="2"/>
      <c r="CHI5" s="2"/>
      <c r="CHJ5" s="2"/>
      <c r="CHK5" s="2"/>
      <c r="CHL5" s="2"/>
      <c r="CHM5" s="2"/>
      <c r="CHN5" s="2"/>
      <c r="CHO5" s="2"/>
      <c r="CHP5" s="2"/>
      <c r="CHQ5" s="2"/>
      <c r="CHR5" s="2"/>
      <c r="CHS5" s="2"/>
      <c r="CHT5" s="2"/>
      <c r="CHU5" s="2"/>
      <c r="CHV5" s="2"/>
      <c r="CHW5" s="2"/>
      <c r="CHX5" s="2"/>
      <c r="CHY5" s="2"/>
      <c r="CHZ5" s="2"/>
      <c r="CIA5" s="2"/>
      <c r="CIB5" s="2"/>
      <c r="CIC5" s="2"/>
      <c r="CID5" s="2"/>
      <c r="CIE5" s="2"/>
      <c r="CIF5" s="2"/>
      <c r="CIG5" s="2"/>
      <c r="CIH5" s="2"/>
      <c r="CII5" s="2"/>
      <c r="CIJ5" s="2"/>
      <c r="CIK5" s="2"/>
      <c r="CIL5" s="2"/>
      <c r="CIM5" s="2"/>
      <c r="CIN5" s="2"/>
      <c r="CIO5" s="2"/>
      <c r="CIP5" s="2"/>
      <c r="CIQ5" s="2"/>
      <c r="CIR5" s="2"/>
      <c r="CIS5" s="2"/>
      <c r="CIT5" s="2"/>
      <c r="CIU5" s="2"/>
      <c r="CIV5" s="2"/>
      <c r="CIW5" s="2"/>
      <c r="CIX5" s="2"/>
      <c r="CIY5" s="2"/>
      <c r="CIZ5" s="2"/>
      <c r="CJA5" s="2"/>
      <c r="CJB5" s="2"/>
      <c r="CJC5" s="2"/>
      <c r="CJD5" s="2"/>
      <c r="CJE5" s="2"/>
      <c r="CJF5" s="2"/>
      <c r="CJG5" s="2"/>
      <c r="CJH5" s="2"/>
      <c r="CJI5" s="2"/>
      <c r="CJJ5" s="2"/>
      <c r="CJK5" s="2"/>
      <c r="CJL5" s="2"/>
      <c r="CJM5" s="2"/>
      <c r="CJN5" s="2"/>
      <c r="CJO5" s="2"/>
      <c r="CJP5" s="2"/>
      <c r="CJQ5" s="2"/>
      <c r="CJR5" s="2"/>
      <c r="CJS5" s="2"/>
      <c r="CJT5" s="2"/>
      <c r="CJU5" s="2"/>
      <c r="CJV5" s="2"/>
      <c r="CJW5" s="2"/>
      <c r="CJX5" s="2"/>
      <c r="CJY5" s="2"/>
      <c r="CJZ5" s="2"/>
      <c r="CKA5" s="2"/>
      <c r="CKB5" s="2"/>
      <c r="CKC5" s="2"/>
      <c r="CKD5" s="2"/>
      <c r="CKE5" s="2"/>
      <c r="CKF5" s="2"/>
      <c r="CKG5" s="2"/>
      <c r="CKH5" s="2"/>
      <c r="CKI5" s="2"/>
      <c r="CKJ5" s="2"/>
      <c r="CKK5" s="2"/>
      <c r="CKL5" s="2"/>
      <c r="CKM5" s="2"/>
      <c r="CKN5" s="2"/>
      <c r="CKO5" s="2"/>
      <c r="CKP5" s="2"/>
      <c r="CKQ5" s="2"/>
      <c r="CKR5" s="2"/>
      <c r="CKS5" s="2"/>
      <c r="CKT5" s="2"/>
      <c r="CKU5" s="2"/>
      <c r="CKV5" s="2"/>
      <c r="CKW5" s="2"/>
      <c r="CKX5" s="2"/>
      <c r="CKY5" s="2"/>
      <c r="CKZ5" s="2"/>
      <c r="CLA5" s="2"/>
      <c r="CLB5" s="2"/>
      <c r="CLC5" s="2"/>
      <c r="CLD5" s="2"/>
      <c r="CLE5" s="2"/>
      <c r="CLF5" s="2"/>
      <c r="CLG5" s="2"/>
      <c r="CLH5" s="2"/>
      <c r="CLI5" s="2"/>
      <c r="CLJ5" s="2"/>
      <c r="CLK5" s="2"/>
      <c r="CLL5" s="2"/>
      <c r="CLM5" s="2"/>
      <c r="CLN5" s="2"/>
      <c r="CLO5" s="2"/>
      <c r="CLP5" s="2"/>
      <c r="CLQ5" s="2"/>
      <c r="CLR5" s="2"/>
      <c r="CLS5" s="2"/>
      <c r="CLT5" s="2"/>
      <c r="CLU5" s="2"/>
      <c r="CLV5" s="2"/>
      <c r="CLW5" s="2"/>
      <c r="CLX5" s="2"/>
      <c r="CLY5" s="2"/>
      <c r="CLZ5" s="2"/>
      <c r="CMA5" s="2"/>
      <c r="CMB5" s="2"/>
      <c r="CMC5" s="2"/>
      <c r="CMD5" s="2"/>
      <c r="CME5" s="2"/>
      <c r="CMF5" s="2"/>
      <c r="CMG5" s="2"/>
      <c r="CMH5" s="2"/>
      <c r="CMI5" s="2"/>
      <c r="CMJ5" s="2"/>
      <c r="CMK5" s="2"/>
      <c r="CML5" s="2"/>
      <c r="CMM5" s="2"/>
      <c r="CMN5" s="2"/>
      <c r="CMO5" s="2"/>
      <c r="CMP5" s="2"/>
      <c r="CMQ5" s="2"/>
      <c r="CMR5" s="2"/>
      <c r="CMS5" s="2"/>
      <c r="CMT5" s="2"/>
      <c r="CMU5" s="2"/>
      <c r="CMV5" s="2"/>
      <c r="CMW5" s="2"/>
      <c r="CMX5" s="2"/>
      <c r="CMY5" s="2"/>
      <c r="CMZ5" s="2"/>
      <c r="CNA5" s="2"/>
      <c r="CNB5" s="2"/>
      <c r="CNC5" s="2"/>
      <c r="CND5" s="2"/>
      <c r="CNE5" s="2"/>
      <c r="CNF5" s="2"/>
      <c r="CNG5" s="2"/>
      <c r="CNH5" s="2"/>
      <c r="CNI5" s="2"/>
      <c r="CNJ5" s="2"/>
      <c r="CNK5" s="2"/>
      <c r="CNL5" s="2"/>
      <c r="CNM5" s="2"/>
      <c r="CNN5" s="2"/>
      <c r="CNO5" s="2"/>
      <c r="CNP5" s="2"/>
      <c r="CNQ5" s="2"/>
      <c r="CNR5" s="2"/>
      <c r="CNS5" s="2"/>
      <c r="CNT5" s="2"/>
      <c r="CNU5" s="2"/>
      <c r="CNV5" s="2"/>
      <c r="CNW5" s="2"/>
      <c r="CNX5" s="2"/>
      <c r="CNY5" s="2"/>
      <c r="CNZ5" s="2"/>
      <c r="COA5" s="2"/>
      <c r="COB5" s="2"/>
      <c r="COC5" s="2"/>
      <c r="COD5" s="2"/>
      <c r="COE5" s="2"/>
      <c r="COF5" s="2"/>
      <c r="COG5" s="2"/>
      <c r="COH5" s="2"/>
      <c r="COI5" s="2"/>
      <c r="COJ5" s="2"/>
      <c r="COK5" s="2"/>
      <c r="COL5" s="2"/>
      <c r="COM5" s="2"/>
      <c r="CON5" s="2"/>
      <c r="COO5" s="2"/>
      <c r="COP5" s="2"/>
      <c r="COQ5" s="2"/>
      <c r="COR5" s="2"/>
      <c r="COS5" s="2"/>
      <c r="COT5" s="2"/>
      <c r="COU5" s="2"/>
      <c r="COV5" s="2"/>
      <c r="COW5" s="2"/>
      <c r="COX5" s="2"/>
      <c r="COY5" s="2"/>
      <c r="COZ5" s="2"/>
      <c r="CPA5" s="2"/>
      <c r="CPB5" s="2"/>
      <c r="CPC5" s="2"/>
      <c r="CPD5" s="2"/>
      <c r="CPE5" s="2"/>
      <c r="CPF5" s="2"/>
      <c r="CPG5" s="2"/>
      <c r="CPH5" s="2"/>
      <c r="CPI5" s="2"/>
      <c r="CPJ5" s="2"/>
      <c r="CPK5" s="2"/>
      <c r="CPL5" s="2"/>
      <c r="CPM5" s="2"/>
      <c r="CPN5" s="2"/>
      <c r="CPO5" s="2"/>
      <c r="CPP5" s="2"/>
      <c r="CPQ5" s="2"/>
      <c r="CPR5" s="2"/>
      <c r="CPS5" s="2"/>
      <c r="CPT5" s="2"/>
      <c r="CPU5" s="2"/>
      <c r="CPV5" s="2"/>
      <c r="CPW5" s="2"/>
      <c r="CPX5" s="2"/>
      <c r="CPY5" s="2"/>
      <c r="CPZ5" s="2"/>
      <c r="CQA5" s="2"/>
      <c r="CQB5" s="2"/>
      <c r="CQC5" s="2"/>
      <c r="CQD5" s="2"/>
      <c r="CQE5" s="2"/>
      <c r="CQF5" s="2"/>
      <c r="CQG5" s="2"/>
      <c r="CQH5" s="2"/>
      <c r="CQI5" s="2"/>
      <c r="CQJ5" s="2"/>
      <c r="CQK5" s="2"/>
      <c r="CQL5" s="2"/>
      <c r="CQM5" s="2"/>
      <c r="CQN5" s="2"/>
      <c r="CQO5" s="2"/>
      <c r="CQP5" s="2"/>
      <c r="CQQ5" s="2"/>
      <c r="CQR5" s="2"/>
      <c r="CQS5" s="2"/>
      <c r="CQT5" s="2"/>
      <c r="CQU5" s="2"/>
      <c r="CQV5" s="2"/>
      <c r="CQW5" s="2"/>
      <c r="CQX5" s="2"/>
      <c r="CQY5" s="2"/>
      <c r="CQZ5" s="2"/>
      <c r="CRA5" s="2"/>
      <c r="CRB5" s="2"/>
      <c r="CRC5" s="2"/>
      <c r="CRD5" s="2"/>
      <c r="CRE5" s="2"/>
      <c r="CRF5" s="2"/>
      <c r="CRG5" s="2"/>
      <c r="CRH5" s="2"/>
      <c r="CRI5" s="2"/>
      <c r="CRJ5" s="2"/>
      <c r="CRK5" s="2"/>
      <c r="CRL5" s="2"/>
      <c r="CRM5" s="2"/>
      <c r="CRN5" s="2"/>
      <c r="CRO5" s="2"/>
      <c r="CRP5" s="2"/>
      <c r="CRQ5" s="2"/>
      <c r="CRR5" s="2"/>
      <c r="CRS5" s="2"/>
      <c r="CRT5" s="2"/>
      <c r="CRU5" s="2"/>
      <c r="CRV5" s="2"/>
      <c r="CRW5" s="2"/>
      <c r="CRX5" s="2"/>
      <c r="CRY5" s="2"/>
      <c r="CRZ5" s="2"/>
      <c r="CSA5" s="2"/>
      <c r="CSB5" s="2"/>
      <c r="CSC5" s="2"/>
      <c r="CSD5" s="2"/>
      <c r="CSE5" s="2"/>
      <c r="CSF5" s="2"/>
      <c r="CSG5" s="2"/>
      <c r="CSH5" s="2"/>
      <c r="CSI5" s="2"/>
      <c r="CSJ5" s="2"/>
      <c r="CSK5" s="2"/>
      <c r="CSL5" s="2"/>
      <c r="CSM5" s="2"/>
      <c r="CSN5" s="2"/>
      <c r="CSO5" s="2"/>
      <c r="CSP5" s="2"/>
      <c r="CSQ5" s="2"/>
      <c r="CSR5" s="2"/>
      <c r="CSS5" s="2"/>
      <c r="CST5" s="2"/>
      <c r="CSU5" s="2"/>
      <c r="CSV5" s="2"/>
      <c r="CSW5" s="2"/>
      <c r="CSX5" s="2"/>
      <c r="CSY5" s="2"/>
      <c r="CSZ5" s="2"/>
      <c r="CTA5" s="2"/>
      <c r="CTB5" s="2"/>
      <c r="CTC5" s="2"/>
      <c r="CTD5" s="2"/>
      <c r="CTE5" s="2"/>
      <c r="CTF5" s="2"/>
      <c r="CTG5" s="2"/>
      <c r="CTH5" s="2"/>
      <c r="CTI5" s="2"/>
      <c r="CTJ5" s="2"/>
      <c r="CTK5" s="2"/>
      <c r="CTL5" s="2"/>
      <c r="CTM5" s="2"/>
      <c r="CTN5" s="2"/>
      <c r="CTO5" s="2"/>
      <c r="CTP5" s="2"/>
      <c r="CTQ5" s="2"/>
      <c r="CTR5" s="2"/>
      <c r="CTS5" s="2"/>
      <c r="CTT5" s="2"/>
      <c r="CTU5" s="2"/>
      <c r="CTV5" s="2"/>
      <c r="CTW5" s="2"/>
      <c r="CTX5" s="2"/>
      <c r="CTY5" s="2"/>
      <c r="CTZ5" s="2"/>
      <c r="CUA5" s="2"/>
      <c r="CUB5" s="2"/>
      <c r="CUC5" s="2"/>
      <c r="CUD5" s="2"/>
      <c r="CUE5" s="2"/>
      <c r="CUF5" s="2"/>
      <c r="CUG5" s="2"/>
      <c r="CUH5" s="2"/>
      <c r="CUI5" s="2"/>
      <c r="CUJ5" s="2"/>
      <c r="CUK5" s="2"/>
      <c r="CUL5" s="2"/>
      <c r="CUM5" s="2"/>
      <c r="CUN5" s="2"/>
      <c r="CUO5" s="2"/>
      <c r="CUP5" s="2"/>
      <c r="CUQ5" s="2"/>
      <c r="CUR5" s="2"/>
      <c r="CUS5" s="2"/>
      <c r="CUT5" s="2"/>
      <c r="CUU5" s="2"/>
      <c r="CUV5" s="2"/>
      <c r="CUW5" s="2"/>
      <c r="CUX5" s="2"/>
      <c r="CUY5" s="2"/>
      <c r="CUZ5" s="2"/>
      <c r="CVA5" s="2"/>
      <c r="CVB5" s="2"/>
      <c r="CVC5" s="2"/>
      <c r="CVD5" s="2"/>
      <c r="CVE5" s="2"/>
      <c r="CVF5" s="2"/>
      <c r="CVG5" s="2"/>
      <c r="CVH5" s="2"/>
      <c r="CVI5" s="2"/>
      <c r="CVJ5" s="2"/>
      <c r="CVK5" s="2"/>
      <c r="CVL5" s="2"/>
      <c r="CVM5" s="2"/>
      <c r="CVN5" s="2"/>
      <c r="CVO5" s="2"/>
      <c r="CVP5" s="2"/>
      <c r="CVQ5" s="2"/>
      <c r="CVR5" s="2"/>
      <c r="CVS5" s="2"/>
      <c r="CVT5" s="2"/>
      <c r="CVU5" s="2"/>
      <c r="CVV5" s="2"/>
      <c r="CVW5" s="2"/>
      <c r="CVX5" s="2"/>
      <c r="CVY5" s="2"/>
      <c r="CVZ5" s="2"/>
      <c r="CWA5" s="2"/>
      <c r="CWB5" s="2"/>
      <c r="CWC5" s="2"/>
      <c r="CWD5" s="2"/>
      <c r="CWE5" s="2"/>
      <c r="CWF5" s="2"/>
      <c r="CWG5" s="2"/>
      <c r="CWH5" s="2"/>
      <c r="CWI5" s="2"/>
      <c r="CWJ5" s="2"/>
      <c r="CWK5" s="2"/>
      <c r="CWL5" s="2"/>
      <c r="CWM5" s="2"/>
      <c r="CWN5" s="2"/>
      <c r="CWO5" s="2"/>
      <c r="CWP5" s="2"/>
      <c r="CWQ5" s="2"/>
      <c r="CWR5" s="2"/>
      <c r="CWS5" s="2"/>
      <c r="CWT5" s="2"/>
      <c r="CWU5" s="2"/>
      <c r="CWV5" s="2"/>
      <c r="CWW5" s="2"/>
      <c r="CWX5" s="2"/>
      <c r="CWY5" s="2"/>
      <c r="CWZ5" s="2"/>
      <c r="CXA5" s="2"/>
      <c r="CXB5" s="2"/>
      <c r="CXC5" s="2"/>
      <c r="CXD5" s="2"/>
      <c r="CXE5" s="2"/>
      <c r="CXF5" s="2"/>
      <c r="CXG5" s="2"/>
      <c r="CXH5" s="2"/>
      <c r="CXI5" s="2"/>
      <c r="CXJ5" s="2"/>
      <c r="CXK5" s="2"/>
      <c r="CXL5" s="2"/>
      <c r="CXM5" s="2"/>
      <c r="CXN5" s="2"/>
      <c r="CXO5" s="2"/>
      <c r="CXP5" s="2"/>
      <c r="CXQ5" s="2"/>
      <c r="CXR5" s="2"/>
      <c r="CXS5" s="2"/>
      <c r="CXT5" s="2"/>
      <c r="CXU5" s="2"/>
      <c r="CXV5" s="2"/>
      <c r="CXW5" s="2"/>
      <c r="CXX5" s="2"/>
      <c r="CXY5" s="2"/>
      <c r="CXZ5" s="2"/>
      <c r="CYA5" s="2"/>
      <c r="CYB5" s="2"/>
      <c r="CYC5" s="2"/>
      <c r="CYD5" s="2"/>
      <c r="CYE5" s="2"/>
      <c r="CYF5" s="2"/>
      <c r="CYG5" s="2"/>
      <c r="CYH5" s="2"/>
      <c r="CYI5" s="2"/>
      <c r="CYJ5" s="2"/>
      <c r="CYK5" s="2"/>
      <c r="CYL5" s="2"/>
      <c r="CYM5" s="2"/>
      <c r="CYN5" s="2"/>
      <c r="CYO5" s="2"/>
      <c r="CYP5" s="2"/>
      <c r="CYQ5" s="2"/>
      <c r="CYR5" s="2"/>
      <c r="CYS5" s="2"/>
      <c r="CYT5" s="2"/>
      <c r="CYU5" s="2"/>
      <c r="CYV5" s="2"/>
      <c r="CYW5" s="2"/>
      <c r="CYX5" s="2"/>
      <c r="CYY5" s="2"/>
      <c r="CYZ5" s="2"/>
      <c r="CZA5" s="2"/>
      <c r="CZB5" s="2"/>
      <c r="CZC5" s="2"/>
      <c r="CZD5" s="2"/>
      <c r="CZE5" s="2"/>
      <c r="CZF5" s="2"/>
      <c r="CZG5" s="2"/>
      <c r="CZH5" s="2"/>
      <c r="CZI5" s="2"/>
      <c r="CZJ5" s="2"/>
      <c r="CZK5" s="2"/>
      <c r="CZL5" s="2"/>
      <c r="CZM5" s="2"/>
      <c r="CZN5" s="2"/>
      <c r="CZO5" s="2"/>
      <c r="CZP5" s="2"/>
      <c r="CZQ5" s="2"/>
      <c r="CZR5" s="2"/>
      <c r="CZS5" s="2"/>
      <c r="CZT5" s="2"/>
      <c r="CZU5" s="2"/>
      <c r="CZV5" s="2"/>
      <c r="CZW5" s="2"/>
      <c r="CZX5" s="2"/>
      <c r="CZY5" s="2"/>
      <c r="CZZ5" s="2"/>
      <c r="DAA5" s="2"/>
      <c r="DAB5" s="2"/>
      <c r="DAC5" s="2"/>
      <c r="DAD5" s="2"/>
      <c r="DAE5" s="2"/>
      <c r="DAF5" s="2"/>
      <c r="DAG5" s="2"/>
      <c r="DAH5" s="2"/>
      <c r="DAI5" s="2"/>
      <c r="DAJ5" s="2"/>
      <c r="DAK5" s="2"/>
      <c r="DAL5" s="2"/>
      <c r="DAM5" s="2"/>
      <c r="DAN5" s="2"/>
      <c r="DAO5" s="2"/>
      <c r="DAP5" s="2"/>
      <c r="DAQ5" s="2"/>
      <c r="DAR5" s="2"/>
      <c r="DAS5" s="2"/>
      <c r="DAT5" s="2"/>
      <c r="DAU5" s="2"/>
      <c r="DAV5" s="2"/>
      <c r="DAW5" s="2"/>
      <c r="DAX5" s="2"/>
      <c r="DAY5" s="2"/>
      <c r="DAZ5" s="2"/>
      <c r="DBA5" s="2"/>
      <c r="DBB5" s="2"/>
      <c r="DBC5" s="2"/>
      <c r="DBD5" s="2"/>
      <c r="DBE5" s="2"/>
      <c r="DBF5" s="2"/>
      <c r="DBG5" s="2"/>
      <c r="DBH5" s="2"/>
      <c r="DBI5" s="2"/>
      <c r="DBJ5" s="2"/>
      <c r="DBK5" s="2"/>
      <c r="DBL5" s="2"/>
      <c r="DBM5" s="2"/>
      <c r="DBN5" s="2"/>
      <c r="DBO5" s="2"/>
      <c r="DBP5" s="2"/>
      <c r="DBQ5" s="2"/>
      <c r="DBR5" s="2"/>
      <c r="DBS5" s="2"/>
      <c r="DBT5" s="2"/>
      <c r="DBU5" s="2"/>
      <c r="DBV5" s="2"/>
      <c r="DBW5" s="2"/>
      <c r="DBX5" s="2"/>
      <c r="DBY5" s="2"/>
      <c r="DBZ5" s="2"/>
      <c r="DCA5" s="2"/>
      <c r="DCB5" s="2"/>
      <c r="DCC5" s="2"/>
      <c r="DCD5" s="2"/>
      <c r="DCE5" s="2"/>
      <c r="DCF5" s="2"/>
      <c r="DCG5" s="2"/>
      <c r="DCH5" s="2"/>
      <c r="DCI5" s="2"/>
      <c r="DCJ5" s="2"/>
      <c r="DCK5" s="2"/>
      <c r="DCL5" s="2"/>
      <c r="DCM5" s="2"/>
      <c r="DCN5" s="2"/>
      <c r="DCO5" s="2"/>
      <c r="DCP5" s="2"/>
      <c r="DCQ5" s="2"/>
      <c r="DCR5" s="2"/>
      <c r="DCS5" s="2"/>
      <c r="DCT5" s="2"/>
      <c r="DCU5" s="2"/>
      <c r="DCV5" s="2"/>
      <c r="DCW5" s="2"/>
      <c r="DCX5" s="2"/>
      <c r="DCY5" s="2"/>
      <c r="DCZ5" s="2"/>
      <c r="DDA5" s="2"/>
      <c r="DDB5" s="2"/>
      <c r="DDC5" s="2"/>
      <c r="DDD5" s="2"/>
      <c r="DDE5" s="2"/>
      <c r="DDF5" s="2"/>
      <c r="DDG5" s="2"/>
      <c r="DDH5" s="2"/>
      <c r="DDI5" s="2"/>
      <c r="DDJ5" s="2"/>
      <c r="DDK5" s="2"/>
      <c r="DDL5" s="2"/>
      <c r="DDM5" s="2"/>
      <c r="DDN5" s="2"/>
      <c r="DDO5" s="2"/>
      <c r="DDP5" s="2"/>
      <c r="DDQ5" s="2"/>
      <c r="DDR5" s="2"/>
      <c r="DDS5" s="2"/>
      <c r="DDT5" s="2"/>
      <c r="DDU5" s="2"/>
      <c r="DDV5" s="2"/>
      <c r="DDW5" s="2"/>
      <c r="DDX5" s="2"/>
      <c r="DDY5" s="2"/>
      <c r="DDZ5" s="2"/>
      <c r="DEA5" s="2"/>
      <c r="DEB5" s="2"/>
      <c r="DEC5" s="2"/>
      <c r="DED5" s="2"/>
      <c r="DEE5" s="2"/>
      <c r="DEF5" s="2"/>
      <c r="DEG5" s="2"/>
      <c r="DEH5" s="2"/>
      <c r="DEI5" s="2"/>
      <c r="DEJ5" s="2"/>
      <c r="DEK5" s="2"/>
      <c r="DEL5" s="2"/>
      <c r="DEM5" s="2"/>
      <c r="DEN5" s="2"/>
      <c r="DEO5" s="2"/>
      <c r="DEP5" s="2"/>
      <c r="DEQ5" s="2"/>
      <c r="DER5" s="2"/>
      <c r="DES5" s="2"/>
      <c r="DET5" s="2"/>
      <c r="DEU5" s="2"/>
      <c r="DEV5" s="2"/>
      <c r="DEW5" s="2"/>
      <c r="DEX5" s="2"/>
      <c r="DEY5" s="2"/>
      <c r="DEZ5" s="2"/>
      <c r="DFA5" s="2"/>
      <c r="DFB5" s="2"/>
      <c r="DFC5" s="2"/>
      <c r="DFD5" s="2"/>
      <c r="DFE5" s="2"/>
      <c r="DFF5" s="2"/>
      <c r="DFG5" s="2"/>
      <c r="DFH5" s="2"/>
      <c r="DFI5" s="2"/>
      <c r="DFJ5" s="2"/>
      <c r="DFK5" s="2"/>
      <c r="DFL5" s="2"/>
      <c r="DFM5" s="2"/>
      <c r="DFN5" s="2"/>
      <c r="DFO5" s="2"/>
      <c r="DFP5" s="2"/>
      <c r="DFQ5" s="2"/>
      <c r="DFR5" s="2"/>
      <c r="DFS5" s="2"/>
      <c r="DFT5" s="2"/>
      <c r="DFU5" s="2"/>
      <c r="DFV5" s="2"/>
      <c r="DFW5" s="2"/>
      <c r="DFX5" s="2"/>
      <c r="DFY5" s="2"/>
      <c r="DFZ5" s="2"/>
      <c r="DGA5" s="2"/>
      <c r="DGB5" s="2"/>
      <c r="DGC5" s="2"/>
      <c r="DGD5" s="2"/>
      <c r="DGE5" s="2"/>
      <c r="DGF5" s="2"/>
      <c r="DGG5" s="2"/>
      <c r="DGH5" s="2"/>
      <c r="DGI5" s="2"/>
      <c r="DGJ5" s="2"/>
      <c r="DGK5" s="2"/>
      <c r="DGL5" s="2"/>
      <c r="DGM5" s="2"/>
      <c r="DGN5" s="2"/>
      <c r="DGO5" s="2"/>
      <c r="DGP5" s="2"/>
      <c r="DGQ5" s="2"/>
      <c r="DGR5" s="2"/>
      <c r="DGS5" s="2"/>
      <c r="DGT5" s="2"/>
      <c r="DGU5" s="2"/>
      <c r="DGV5" s="2"/>
      <c r="DGW5" s="2"/>
      <c r="DGX5" s="2"/>
      <c r="DGY5" s="2"/>
      <c r="DGZ5" s="2"/>
      <c r="DHA5" s="2"/>
      <c r="DHB5" s="2"/>
      <c r="DHC5" s="2"/>
      <c r="DHD5" s="2"/>
      <c r="DHE5" s="2"/>
      <c r="DHF5" s="2"/>
      <c r="DHG5" s="2"/>
      <c r="DHH5" s="2"/>
      <c r="DHI5" s="2"/>
      <c r="DHJ5" s="2"/>
      <c r="DHK5" s="2"/>
      <c r="DHL5" s="2"/>
      <c r="DHM5" s="2"/>
      <c r="DHN5" s="2"/>
      <c r="DHO5" s="2"/>
      <c r="DHP5" s="2"/>
      <c r="DHQ5" s="2"/>
      <c r="DHR5" s="2"/>
      <c r="DHS5" s="2"/>
      <c r="DHT5" s="2"/>
      <c r="DHU5" s="2"/>
      <c r="DHV5" s="2"/>
      <c r="DHW5" s="2"/>
      <c r="DHX5" s="2"/>
      <c r="DHY5" s="2"/>
      <c r="DHZ5" s="2"/>
      <c r="DIA5" s="2"/>
      <c r="DIB5" s="2"/>
      <c r="DIC5" s="2"/>
      <c r="DID5" s="2"/>
      <c r="DIE5" s="2"/>
      <c r="DIF5" s="2"/>
      <c r="DIG5" s="2"/>
      <c r="DIH5" s="2"/>
      <c r="DII5" s="2"/>
      <c r="DIJ5" s="2"/>
      <c r="DIK5" s="2"/>
      <c r="DIL5" s="2"/>
      <c r="DIM5" s="2"/>
      <c r="DIN5" s="2"/>
      <c r="DIO5" s="2"/>
      <c r="DIP5" s="2"/>
      <c r="DIQ5" s="2"/>
      <c r="DIR5" s="2"/>
      <c r="DIS5" s="2"/>
      <c r="DIT5" s="2"/>
      <c r="DIU5" s="2"/>
      <c r="DIV5" s="2"/>
      <c r="DIW5" s="2"/>
      <c r="DIX5" s="2"/>
      <c r="DIY5" s="2"/>
      <c r="DIZ5" s="2"/>
      <c r="DJA5" s="2"/>
      <c r="DJB5" s="2"/>
      <c r="DJC5" s="2"/>
      <c r="DJD5" s="2"/>
      <c r="DJE5" s="2"/>
      <c r="DJF5" s="2"/>
      <c r="DJG5" s="2"/>
      <c r="DJH5" s="2"/>
      <c r="DJI5" s="2"/>
      <c r="DJJ5" s="2"/>
      <c r="DJK5" s="2"/>
      <c r="DJL5" s="2"/>
      <c r="DJM5" s="2"/>
      <c r="DJN5" s="2"/>
      <c r="DJO5" s="2"/>
      <c r="DJP5" s="2"/>
      <c r="DJQ5" s="2"/>
      <c r="DJR5" s="2"/>
      <c r="DJS5" s="2"/>
      <c r="DJT5" s="2"/>
      <c r="DJU5" s="2"/>
      <c r="DJV5" s="2"/>
      <c r="DJW5" s="2"/>
      <c r="DJX5" s="2"/>
      <c r="DJY5" s="2"/>
      <c r="DJZ5" s="2"/>
      <c r="DKA5" s="2"/>
      <c r="DKB5" s="2"/>
      <c r="DKC5" s="2"/>
      <c r="DKD5" s="2"/>
      <c r="DKE5" s="2"/>
      <c r="DKF5" s="2"/>
      <c r="DKG5" s="2"/>
      <c r="DKH5" s="2"/>
      <c r="DKI5" s="2"/>
      <c r="DKJ5" s="2"/>
      <c r="DKK5" s="2"/>
      <c r="DKL5" s="2"/>
      <c r="DKM5" s="2"/>
      <c r="DKN5" s="2"/>
      <c r="DKO5" s="2"/>
      <c r="DKP5" s="2"/>
      <c r="DKQ5" s="2"/>
      <c r="DKR5" s="2"/>
      <c r="DKS5" s="2"/>
      <c r="DKT5" s="2"/>
      <c r="DKU5" s="2"/>
      <c r="DKV5" s="2"/>
      <c r="DKW5" s="2"/>
      <c r="DKX5" s="2"/>
      <c r="DKY5" s="2"/>
      <c r="DKZ5" s="2"/>
      <c r="DLA5" s="2"/>
      <c r="DLB5" s="2"/>
      <c r="DLC5" s="2"/>
      <c r="DLD5" s="2"/>
      <c r="DLE5" s="2"/>
      <c r="DLF5" s="2"/>
      <c r="DLG5" s="2"/>
      <c r="DLH5" s="2"/>
      <c r="DLI5" s="2"/>
      <c r="DLJ5" s="2"/>
      <c r="DLK5" s="2"/>
      <c r="DLL5" s="2"/>
      <c r="DLM5" s="2"/>
      <c r="DLN5" s="2"/>
      <c r="DLO5" s="2"/>
      <c r="DLP5" s="2"/>
      <c r="DLQ5" s="2"/>
      <c r="DLR5" s="2"/>
      <c r="DLS5" s="2"/>
      <c r="DLT5" s="2"/>
      <c r="DLU5" s="2"/>
      <c r="DLV5" s="2"/>
      <c r="DLW5" s="2"/>
      <c r="DLX5" s="2"/>
      <c r="DLY5" s="2"/>
      <c r="DLZ5" s="2"/>
      <c r="DMA5" s="2"/>
      <c r="DMB5" s="2"/>
      <c r="DMC5" s="2"/>
      <c r="DMD5" s="2"/>
      <c r="DME5" s="2"/>
      <c r="DMF5" s="2"/>
      <c r="DMG5" s="2"/>
      <c r="DMH5" s="2"/>
      <c r="DMI5" s="2"/>
      <c r="DMJ5" s="2"/>
      <c r="DMK5" s="2"/>
      <c r="DML5" s="2"/>
      <c r="DMM5" s="2"/>
      <c r="DMN5" s="2"/>
      <c r="DMO5" s="2"/>
      <c r="DMP5" s="2"/>
      <c r="DMQ5" s="2"/>
      <c r="DMR5" s="2"/>
      <c r="DMS5" s="2"/>
      <c r="DMT5" s="2"/>
      <c r="DMU5" s="2"/>
      <c r="DMV5" s="2"/>
      <c r="DMW5" s="2"/>
      <c r="DMX5" s="2"/>
      <c r="DMY5" s="2"/>
      <c r="DMZ5" s="2"/>
      <c r="DNA5" s="2"/>
      <c r="DNB5" s="2"/>
      <c r="DNC5" s="2"/>
      <c r="DND5" s="2"/>
      <c r="DNE5" s="2"/>
      <c r="DNF5" s="2"/>
      <c r="DNG5" s="2"/>
      <c r="DNH5" s="2"/>
      <c r="DNI5" s="2"/>
      <c r="DNJ5" s="2"/>
      <c r="DNK5" s="2"/>
      <c r="DNL5" s="2"/>
      <c r="DNM5" s="2"/>
      <c r="DNN5" s="2"/>
      <c r="DNO5" s="2"/>
      <c r="DNP5" s="2"/>
      <c r="DNQ5" s="2"/>
      <c r="DNR5" s="2"/>
      <c r="DNS5" s="2"/>
      <c r="DNT5" s="2"/>
      <c r="DNU5" s="2"/>
      <c r="DNV5" s="2"/>
      <c r="DNW5" s="2"/>
      <c r="DNX5" s="2"/>
      <c r="DNY5" s="2"/>
      <c r="DNZ5" s="2"/>
      <c r="DOA5" s="2"/>
      <c r="DOB5" s="2"/>
      <c r="DOC5" s="2"/>
      <c r="DOD5" s="2"/>
      <c r="DOE5" s="2"/>
      <c r="DOF5" s="2"/>
      <c r="DOG5" s="2"/>
      <c r="DOH5" s="2"/>
      <c r="DOI5" s="2"/>
      <c r="DOJ5" s="2"/>
      <c r="DOK5" s="2"/>
      <c r="DOL5" s="2"/>
      <c r="DOM5" s="2"/>
      <c r="DON5" s="2"/>
      <c r="DOO5" s="2"/>
      <c r="DOP5" s="2"/>
      <c r="DOQ5" s="2"/>
      <c r="DOR5" s="2"/>
      <c r="DOS5" s="2"/>
      <c r="DOT5" s="2"/>
      <c r="DOU5" s="2"/>
      <c r="DOV5" s="2"/>
      <c r="DOW5" s="2"/>
      <c r="DOX5" s="2"/>
      <c r="DOY5" s="2"/>
      <c r="DOZ5" s="2"/>
      <c r="DPA5" s="2"/>
      <c r="DPB5" s="2"/>
      <c r="DPC5" s="2"/>
      <c r="DPD5" s="2"/>
      <c r="DPE5" s="2"/>
      <c r="DPF5" s="2"/>
      <c r="DPG5" s="2"/>
      <c r="DPH5" s="2"/>
      <c r="DPI5" s="2"/>
      <c r="DPJ5" s="2"/>
      <c r="DPK5" s="2"/>
      <c r="DPL5" s="2"/>
      <c r="DPM5" s="2"/>
      <c r="DPN5" s="2"/>
      <c r="DPO5" s="2"/>
      <c r="DPP5" s="2"/>
      <c r="DPQ5" s="2"/>
      <c r="DPR5" s="2"/>
      <c r="DPS5" s="2"/>
      <c r="DPT5" s="2"/>
      <c r="DPU5" s="2"/>
      <c r="DPV5" s="2"/>
      <c r="DPW5" s="2"/>
      <c r="DPX5" s="2"/>
      <c r="DPY5" s="2"/>
      <c r="DPZ5" s="2"/>
      <c r="DQA5" s="2"/>
      <c r="DQB5" s="2"/>
      <c r="DQC5" s="2"/>
      <c r="DQD5" s="2"/>
      <c r="DQE5" s="2"/>
      <c r="DQF5" s="2"/>
      <c r="DQG5" s="2"/>
      <c r="DQH5" s="2"/>
      <c r="DQI5" s="2"/>
      <c r="DQJ5" s="2"/>
      <c r="DQK5" s="2"/>
      <c r="DQL5" s="2"/>
      <c r="DQM5" s="2"/>
      <c r="DQN5" s="2"/>
      <c r="DQO5" s="2"/>
      <c r="DQP5" s="2"/>
      <c r="DQQ5" s="2"/>
      <c r="DQR5" s="2"/>
      <c r="DQS5" s="2"/>
      <c r="DQT5" s="2"/>
      <c r="DQU5" s="2"/>
      <c r="DQV5" s="2"/>
      <c r="DQW5" s="2"/>
      <c r="DQX5" s="2"/>
      <c r="DQY5" s="2"/>
      <c r="DQZ5" s="2"/>
      <c r="DRA5" s="2"/>
      <c r="DRB5" s="2"/>
      <c r="DRC5" s="2"/>
      <c r="DRD5" s="2"/>
      <c r="DRE5" s="2"/>
      <c r="DRF5" s="2"/>
      <c r="DRG5" s="2"/>
      <c r="DRH5" s="2"/>
      <c r="DRI5" s="2"/>
      <c r="DRJ5" s="2"/>
      <c r="DRK5" s="2"/>
      <c r="DRL5" s="2"/>
      <c r="DRM5" s="2"/>
      <c r="DRN5" s="2"/>
      <c r="DRO5" s="2"/>
      <c r="DRP5" s="2"/>
      <c r="DRQ5" s="2"/>
      <c r="DRR5" s="2"/>
      <c r="DRS5" s="2"/>
      <c r="DRT5" s="2"/>
      <c r="DRU5" s="2"/>
      <c r="DRV5" s="2"/>
      <c r="DRW5" s="2"/>
      <c r="DRX5" s="2"/>
      <c r="DRY5" s="2"/>
      <c r="DRZ5" s="2"/>
      <c r="DSA5" s="2"/>
      <c r="DSB5" s="2"/>
      <c r="DSC5" s="2"/>
      <c r="DSD5" s="2"/>
      <c r="DSE5" s="2"/>
      <c r="DSF5" s="2"/>
      <c r="DSG5" s="2"/>
      <c r="DSH5" s="2"/>
      <c r="DSI5" s="2"/>
      <c r="DSJ5" s="2"/>
      <c r="DSK5" s="2"/>
      <c r="DSL5" s="2"/>
      <c r="DSM5" s="2"/>
      <c r="DSN5" s="2"/>
      <c r="DSO5" s="2"/>
      <c r="DSP5" s="2"/>
      <c r="DSQ5" s="2"/>
      <c r="DSR5" s="2"/>
      <c r="DSS5" s="2"/>
      <c r="DST5" s="2"/>
      <c r="DSU5" s="2"/>
      <c r="DSV5" s="2"/>
      <c r="DSW5" s="2"/>
      <c r="DSX5" s="2"/>
      <c r="DSY5" s="2"/>
      <c r="DSZ5" s="2"/>
      <c r="DTA5" s="2"/>
      <c r="DTB5" s="2"/>
      <c r="DTC5" s="2"/>
      <c r="DTD5" s="2"/>
      <c r="DTE5" s="2"/>
      <c r="DTF5" s="2"/>
      <c r="DTG5" s="2"/>
      <c r="DTH5" s="2"/>
      <c r="DTI5" s="2"/>
      <c r="DTJ5" s="2"/>
      <c r="DTK5" s="2"/>
      <c r="DTL5" s="2"/>
      <c r="DTM5" s="2"/>
      <c r="DTN5" s="2"/>
      <c r="DTO5" s="2"/>
      <c r="DTP5" s="2"/>
      <c r="DTQ5" s="2"/>
      <c r="DTR5" s="2"/>
      <c r="DTS5" s="2"/>
      <c r="DTT5" s="2"/>
      <c r="DTU5" s="2"/>
      <c r="DTV5" s="2"/>
      <c r="DTW5" s="2"/>
      <c r="DTX5" s="2"/>
      <c r="DTY5" s="2"/>
      <c r="DTZ5" s="2"/>
      <c r="DUA5" s="2"/>
      <c r="DUB5" s="2"/>
      <c r="DUC5" s="2"/>
      <c r="DUD5" s="2"/>
      <c r="DUE5" s="2"/>
      <c r="DUF5" s="2"/>
      <c r="DUG5" s="2"/>
      <c r="DUH5" s="2"/>
      <c r="DUI5" s="2"/>
      <c r="DUJ5" s="2"/>
      <c r="DUK5" s="2"/>
      <c r="DUL5" s="2"/>
      <c r="DUM5" s="2"/>
      <c r="DUN5" s="2"/>
      <c r="DUO5" s="2"/>
      <c r="DUP5" s="2"/>
      <c r="DUQ5" s="2"/>
      <c r="DUR5" s="2"/>
      <c r="DUS5" s="2"/>
      <c r="DUT5" s="2"/>
      <c r="DUU5" s="2"/>
      <c r="DUV5" s="2"/>
      <c r="DUW5" s="2"/>
      <c r="DUX5" s="2"/>
      <c r="DUY5" s="2"/>
      <c r="DUZ5" s="2"/>
      <c r="DVA5" s="2"/>
      <c r="DVB5" s="2"/>
      <c r="DVC5" s="2"/>
      <c r="DVD5" s="2"/>
      <c r="DVE5" s="2"/>
      <c r="DVF5" s="2"/>
      <c r="DVG5" s="2"/>
      <c r="DVH5" s="2"/>
      <c r="DVI5" s="2"/>
      <c r="DVJ5" s="2"/>
      <c r="DVK5" s="2"/>
      <c r="DVL5" s="2"/>
      <c r="DVM5" s="2"/>
      <c r="DVN5" s="2"/>
      <c r="DVO5" s="2"/>
      <c r="DVP5" s="2"/>
      <c r="DVQ5" s="2"/>
      <c r="DVR5" s="2"/>
      <c r="DVS5" s="2"/>
      <c r="DVT5" s="2"/>
      <c r="DVU5" s="2"/>
      <c r="DVV5" s="2"/>
      <c r="DVW5" s="2"/>
      <c r="DVX5" s="2"/>
      <c r="DVY5" s="2"/>
      <c r="DVZ5" s="2"/>
      <c r="DWA5" s="2"/>
      <c r="DWB5" s="2"/>
      <c r="DWC5" s="2"/>
      <c r="DWD5" s="2"/>
      <c r="DWE5" s="2"/>
      <c r="DWF5" s="2"/>
      <c r="DWG5" s="2"/>
      <c r="DWH5" s="2"/>
      <c r="DWI5" s="2"/>
      <c r="DWJ5" s="2"/>
      <c r="DWK5" s="2"/>
      <c r="DWL5" s="2"/>
      <c r="DWM5" s="2"/>
      <c r="DWN5" s="2"/>
      <c r="DWO5" s="2"/>
      <c r="DWP5" s="2"/>
      <c r="DWQ5" s="2"/>
      <c r="DWR5" s="2"/>
      <c r="DWS5" s="2"/>
      <c r="DWT5" s="2"/>
      <c r="DWU5" s="2"/>
      <c r="DWV5" s="2"/>
      <c r="DWW5" s="2"/>
      <c r="DWX5" s="2"/>
      <c r="DWY5" s="2"/>
      <c r="DWZ5" s="2"/>
      <c r="DXA5" s="2"/>
      <c r="DXB5" s="2"/>
      <c r="DXC5" s="2"/>
      <c r="DXD5" s="2"/>
      <c r="DXE5" s="2"/>
      <c r="DXF5" s="2"/>
      <c r="DXG5" s="2"/>
      <c r="DXH5" s="2"/>
      <c r="DXI5" s="2"/>
      <c r="DXJ5" s="2"/>
      <c r="DXK5" s="2"/>
      <c r="DXL5" s="2"/>
      <c r="DXM5" s="2"/>
      <c r="DXN5" s="2"/>
      <c r="DXO5" s="2"/>
      <c r="DXP5" s="2"/>
      <c r="DXQ5" s="2"/>
      <c r="DXR5" s="2"/>
      <c r="DXS5" s="2"/>
      <c r="DXT5" s="2"/>
      <c r="DXU5" s="2"/>
      <c r="DXV5" s="2"/>
      <c r="DXW5" s="2"/>
      <c r="DXX5" s="2"/>
      <c r="DXY5" s="2"/>
      <c r="DXZ5" s="2"/>
      <c r="DYA5" s="2"/>
      <c r="DYB5" s="2"/>
      <c r="DYC5" s="2"/>
      <c r="DYD5" s="2"/>
      <c r="DYE5" s="2"/>
      <c r="DYF5" s="2"/>
      <c r="DYG5" s="2"/>
      <c r="DYH5" s="2"/>
      <c r="DYI5" s="2"/>
      <c r="DYJ5" s="2"/>
      <c r="DYK5" s="2"/>
      <c r="DYL5" s="2"/>
      <c r="DYM5" s="2"/>
      <c r="DYN5" s="2"/>
      <c r="DYO5" s="2"/>
      <c r="DYP5" s="2"/>
      <c r="DYQ5" s="2"/>
      <c r="DYR5" s="2"/>
      <c r="DYS5" s="2"/>
      <c r="DYT5" s="2"/>
      <c r="DYU5" s="2"/>
      <c r="DYV5" s="2"/>
      <c r="DYW5" s="2"/>
      <c r="DYX5" s="2"/>
      <c r="DYY5" s="2"/>
      <c r="DYZ5" s="2"/>
      <c r="DZA5" s="2"/>
      <c r="DZB5" s="2"/>
      <c r="DZC5" s="2"/>
      <c r="DZD5" s="2"/>
      <c r="DZE5" s="2"/>
      <c r="DZF5" s="2"/>
      <c r="DZG5" s="2"/>
      <c r="DZH5" s="2"/>
      <c r="DZI5" s="2"/>
      <c r="DZJ5" s="2"/>
      <c r="DZK5" s="2"/>
      <c r="DZL5" s="2"/>
      <c r="DZM5" s="2"/>
      <c r="DZN5" s="2"/>
      <c r="DZO5" s="2"/>
      <c r="DZP5" s="2"/>
      <c r="DZQ5" s="2"/>
      <c r="DZR5" s="2"/>
      <c r="DZS5" s="2"/>
      <c r="DZT5" s="2"/>
      <c r="DZU5" s="2"/>
      <c r="DZV5" s="2"/>
      <c r="DZW5" s="2"/>
      <c r="DZX5" s="2"/>
      <c r="DZY5" s="2"/>
      <c r="DZZ5" s="2"/>
      <c r="EAA5" s="2"/>
      <c r="EAB5" s="2"/>
      <c r="EAC5" s="2"/>
      <c r="EAD5" s="2"/>
      <c r="EAE5" s="2"/>
      <c r="EAF5" s="2"/>
      <c r="EAG5" s="2"/>
      <c r="EAH5" s="2"/>
      <c r="EAI5" s="2"/>
      <c r="EAJ5" s="2"/>
      <c r="EAK5" s="2"/>
      <c r="EAL5" s="2"/>
      <c r="EAM5" s="2"/>
      <c r="EAN5" s="2"/>
      <c r="EAO5" s="2"/>
      <c r="EAP5" s="2"/>
      <c r="EAQ5" s="2"/>
      <c r="EAR5" s="2"/>
      <c r="EAS5" s="2"/>
      <c r="EAT5" s="2"/>
      <c r="EAU5" s="2"/>
      <c r="EAV5" s="2"/>
      <c r="EAW5" s="2"/>
      <c r="EAX5" s="2"/>
      <c r="EAY5" s="2"/>
      <c r="EAZ5" s="2"/>
      <c r="EBA5" s="2"/>
      <c r="EBB5" s="2"/>
      <c r="EBC5" s="2"/>
      <c r="EBD5" s="2"/>
      <c r="EBE5" s="2"/>
      <c r="EBF5" s="2"/>
      <c r="EBG5" s="2"/>
      <c r="EBH5" s="2"/>
      <c r="EBI5" s="2"/>
      <c r="EBJ5" s="2"/>
      <c r="EBK5" s="2"/>
      <c r="EBL5" s="2"/>
      <c r="EBM5" s="2"/>
      <c r="EBN5" s="2"/>
      <c r="EBO5" s="2"/>
      <c r="EBP5" s="2"/>
      <c r="EBQ5" s="2"/>
      <c r="EBR5" s="2"/>
      <c r="EBS5" s="2"/>
      <c r="EBT5" s="2"/>
      <c r="EBU5" s="2"/>
      <c r="EBV5" s="2"/>
      <c r="EBW5" s="2"/>
      <c r="EBX5" s="2"/>
      <c r="EBY5" s="2"/>
      <c r="EBZ5" s="2"/>
      <c r="ECA5" s="2"/>
      <c r="ECB5" s="2"/>
      <c r="ECC5" s="2"/>
      <c r="ECD5" s="2"/>
      <c r="ECE5" s="2"/>
      <c r="ECF5" s="2"/>
      <c r="ECG5" s="2"/>
      <c r="ECH5" s="2"/>
      <c r="ECI5" s="2"/>
      <c r="ECJ5" s="2"/>
      <c r="ECK5" s="2"/>
      <c r="ECL5" s="2"/>
      <c r="ECM5" s="2"/>
      <c r="ECN5" s="2"/>
      <c r="ECO5" s="2"/>
      <c r="ECP5" s="2"/>
      <c r="ECQ5" s="2"/>
      <c r="ECR5" s="2"/>
      <c r="ECS5" s="2"/>
      <c r="ECT5" s="2"/>
      <c r="ECU5" s="2"/>
      <c r="ECV5" s="2"/>
      <c r="ECW5" s="2"/>
      <c r="ECX5" s="2"/>
      <c r="ECY5" s="2"/>
      <c r="ECZ5" s="2"/>
      <c r="EDA5" s="2"/>
      <c r="EDB5" s="2"/>
      <c r="EDC5" s="2"/>
      <c r="EDD5" s="2"/>
      <c r="EDE5" s="2"/>
      <c r="EDF5" s="2"/>
      <c r="EDG5" s="2"/>
      <c r="EDH5" s="2"/>
      <c r="EDI5" s="2"/>
      <c r="EDJ5" s="2"/>
      <c r="EDK5" s="2"/>
      <c r="EDL5" s="2"/>
      <c r="EDM5" s="2"/>
      <c r="EDN5" s="2"/>
      <c r="EDO5" s="2"/>
      <c r="EDP5" s="2"/>
      <c r="EDQ5" s="2"/>
      <c r="EDR5" s="2"/>
      <c r="EDS5" s="2"/>
      <c r="EDT5" s="2"/>
      <c r="EDU5" s="2"/>
      <c r="EDV5" s="2"/>
      <c r="EDW5" s="2"/>
      <c r="EDX5" s="2"/>
      <c r="EDY5" s="2"/>
      <c r="EDZ5" s="2"/>
      <c r="EEA5" s="2"/>
      <c r="EEB5" s="2"/>
      <c r="EEC5" s="2"/>
      <c r="EED5" s="2"/>
      <c r="EEE5" s="2"/>
      <c r="EEF5" s="2"/>
      <c r="EEG5" s="2"/>
      <c r="EEH5" s="2"/>
      <c r="EEI5" s="2"/>
      <c r="EEJ5" s="2"/>
      <c r="EEK5" s="2"/>
      <c r="EEL5" s="2"/>
      <c r="EEM5" s="2"/>
      <c r="EEN5" s="2"/>
      <c r="EEO5" s="2"/>
      <c r="EEP5" s="2"/>
      <c r="EEQ5" s="2"/>
      <c r="EER5" s="2"/>
      <c r="EES5" s="2"/>
      <c r="EET5" s="2"/>
      <c r="EEU5" s="2"/>
      <c r="EEV5" s="2"/>
      <c r="EEW5" s="2"/>
      <c r="EEX5" s="2"/>
      <c r="EEY5" s="2"/>
      <c r="EEZ5" s="2"/>
      <c r="EFA5" s="2"/>
      <c r="EFB5" s="2"/>
      <c r="EFC5" s="2"/>
      <c r="EFD5" s="2"/>
      <c r="EFE5" s="2"/>
      <c r="EFF5" s="2"/>
      <c r="EFG5" s="2"/>
      <c r="EFH5" s="2"/>
      <c r="EFI5" s="2"/>
      <c r="EFJ5" s="2"/>
      <c r="EFK5" s="2"/>
      <c r="EFL5" s="2"/>
      <c r="EFM5" s="2"/>
      <c r="EFN5" s="2"/>
      <c r="EFO5" s="2"/>
      <c r="EFP5" s="2"/>
      <c r="EFQ5" s="2"/>
      <c r="EFR5" s="2"/>
      <c r="EFS5" s="2"/>
      <c r="EFT5" s="2"/>
      <c r="EFU5" s="2"/>
      <c r="EFV5" s="2"/>
      <c r="EFW5" s="2"/>
      <c r="EFX5" s="2"/>
      <c r="EFY5" s="2"/>
      <c r="EFZ5" s="2"/>
      <c r="EGA5" s="2"/>
      <c r="EGB5" s="2"/>
      <c r="EGC5" s="2"/>
      <c r="EGD5" s="2"/>
      <c r="EGE5" s="2"/>
      <c r="EGF5" s="2"/>
      <c r="EGG5" s="2"/>
      <c r="EGH5" s="2"/>
      <c r="EGI5" s="2"/>
      <c r="EGJ5" s="2"/>
      <c r="EGK5" s="2"/>
      <c r="EGL5" s="2"/>
      <c r="EGM5" s="2"/>
      <c r="EGN5" s="2"/>
      <c r="EGO5" s="2"/>
      <c r="EGP5" s="2"/>
      <c r="EGQ5" s="2"/>
      <c r="EGR5" s="2"/>
      <c r="EGS5" s="2"/>
      <c r="EGT5" s="2"/>
      <c r="EGU5" s="2"/>
      <c r="EGV5" s="2"/>
      <c r="EGW5" s="2"/>
      <c r="EGX5" s="2"/>
      <c r="EGY5" s="2"/>
      <c r="EGZ5" s="2"/>
      <c r="EHA5" s="2"/>
      <c r="EHB5" s="2"/>
      <c r="EHC5" s="2"/>
      <c r="EHD5" s="2"/>
      <c r="EHE5" s="2"/>
      <c r="EHF5" s="2"/>
      <c r="EHG5" s="2"/>
      <c r="EHH5" s="2"/>
      <c r="EHI5" s="2"/>
      <c r="EHJ5" s="2"/>
      <c r="EHK5" s="2"/>
      <c r="EHL5" s="2"/>
      <c r="EHM5" s="2"/>
      <c r="EHN5" s="2"/>
      <c r="EHO5" s="2"/>
      <c r="EHP5" s="2"/>
      <c r="EHQ5" s="2"/>
      <c r="EHR5" s="2"/>
      <c r="EHS5" s="2"/>
      <c r="EHT5" s="2"/>
      <c r="EHU5" s="2"/>
      <c r="EHV5" s="2"/>
      <c r="EHW5" s="2"/>
      <c r="EHX5" s="2"/>
      <c r="EHY5" s="2"/>
      <c r="EHZ5" s="2"/>
      <c r="EIA5" s="2"/>
      <c r="EIB5" s="2"/>
      <c r="EIC5" s="2"/>
      <c r="EID5" s="2"/>
      <c r="EIE5" s="2"/>
      <c r="EIF5" s="2"/>
      <c r="EIG5" s="2"/>
      <c r="EIH5" s="2"/>
      <c r="EII5" s="2"/>
      <c r="EIJ5" s="2"/>
      <c r="EIK5" s="2"/>
      <c r="EIL5" s="2"/>
      <c r="EIM5" s="2"/>
      <c r="EIN5" s="2"/>
      <c r="EIO5" s="2"/>
      <c r="EIP5" s="2"/>
      <c r="EIQ5" s="2"/>
      <c r="EIR5" s="2"/>
      <c r="EIS5" s="2"/>
      <c r="EIT5" s="2"/>
      <c r="EIU5" s="2"/>
      <c r="EIV5" s="2"/>
      <c r="EIW5" s="2"/>
      <c r="EIX5" s="2"/>
      <c r="EIY5" s="2"/>
      <c r="EIZ5" s="2"/>
      <c r="EJA5" s="2"/>
      <c r="EJB5" s="2"/>
      <c r="EJC5" s="2"/>
      <c r="EJD5" s="2"/>
      <c r="EJE5" s="2"/>
      <c r="EJF5" s="2"/>
      <c r="EJG5" s="2"/>
      <c r="EJH5" s="2"/>
      <c r="EJI5" s="2"/>
      <c r="EJJ5" s="2"/>
      <c r="EJK5" s="2"/>
      <c r="EJL5" s="2"/>
      <c r="EJM5" s="2"/>
      <c r="EJN5" s="2"/>
      <c r="EJO5" s="2"/>
      <c r="EJP5" s="2"/>
      <c r="EJQ5" s="2"/>
      <c r="EJR5" s="2"/>
      <c r="EJS5" s="2"/>
      <c r="EJT5" s="2"/>
      <c r="EJU5" s="2"/>
      <c r="EJV5" s="2"/>
      <c r="EJW5" s="2"/>
      <c r="EJX5" s="2"/>
      <c r="EJY5" s="2"/>
      <c r="EJZ5" s="2"/>
      <c r="EKA5" s="2"/>
      <c r="EKB5" s="2"/>
      <c r="EKC5" s="2"/>
      <c r="EKD5" s="2"/>
      <c r="EKE5" s="2"/>
      <c r="EKF5" s="2"/>
      <c r="EKG5" s="2"/>
      <c r="EKH5" s="2"/>
      <c r="EKI5" s="2"/>
      <c r="EKJ5" s="2"/>
      <c r="EKK5" s="2"/>
      <c r="EKL5" s="2"/>
      <c r="EKM5" s="2"/>
      <c r="EKN5" s="2"/>
      <c r="EKO5" s="2"/>
      <c r="EKP5" s="2"/>
      <c r="EKQ5" s="2"/>
      <c r="EKR5" s="2"/>
      <c r="EKS5" s="2"/>
      <c r="EKT5" s="2"/>
      <c r="EKU5" s="2"/>
      <c r="EKV5" s="2"/>
      <c r="EKW5" s="2"/>
      <c r="EKX5" s="2"/>
      <c r="EKY5" s="2"/>
      <c r="EKZ5" s="2"/>
      <c r="ELA5" s="2"/>
      <c r="ELB5" s="2"/>
      <c r="ELC5" s="2"/>
      <c r="ELD5" s="2"/>
      <c r="ELE5" s="2"/>
      <c r="ELF5" s="2"/>
      <c r="ELG5" s="2"/>
      <c r="ELH5" s="2"/>
      <c r="ELI5" s="2"/>
      <c r="ELJ5" s="2"/>
      <c r="ELK5" s="2"/>
      <c r="ELL5" s="2"/>
      <c r="ELM5" s="2"/>
      <c r="ELN5" s="2"/>
      <c r="ELO5" s="2"/>
      <c r="ELP5" s="2"/>
      <c r="ELQ5" s="2"/>
      <c r="ELR5" s="2"/>
      <c r="ELS5" s="2"/>
      <c r="ELT5" s="2"/>
      <c r="ELU5" s="2"/>
      <c r="ELV5" s="2"/>
      <c r="ELW5" s="2"/>
      <c r="ELX5" s="2"/>
      <c r="ELY5" s="2"/>
      <c r="ELZ5" s="2"/>
      <c r="EMA5" s="2"/>
      <c r="EMB5" s="2"/>
      <c r="EMC5" s="2"/>
      <c r="EMD5" s="2"/>
      <c r="EME5" s="2"/>
      <c r="EMF5" s="2"/>
      <c r="EMG5" s="2"/>
      <c r="EMH5" s="2"/>
      <c r="EMI5" s="2"/>
      <c r="EMJ5" s="2"/>
      <c r="EMK5" s="2"/>
      <c r="EML5" s="2"/>
      <c r="EMM5" s="2"/>
      <c r="EMN5" s="2"/>
      <c r="EMO5" s="2"/>
      <c r="EMP5" s="2"/>
      <c r="EMQ5" s="2"/>
      <c r="EMR5" s="2"/>
      <c r="EMS5" s="2"/>
      <c r="EMT5" s="2"/>
      <c r="EMU5" s="2"/>
      <c r="EMV5" s="2"/>
      <c r="EMW5" s="2"/>
      <c r="EMX5" s="2"/>
      <c r="EMY5" s="2"/>
      <c r="EMZ5" s="2"/>
      <c r="ENA5" s="2"/>
      <c r="ENB5" s="2"/>
      <c r="ENC5" s="2"/>
      <c r="END5" s="2"/>
      <c r="ENE5" s="2"/>
      <c r="ENF5" s="2"/>
      <c r="ENG5" s="2"/>
      <c r="ENH5" s="2"/>
      <c r="ENI5" s="2"/>
      <c r="ENJ5" s="2"/>
      <c r="ENK5" s="2"/>
      <c r="ENL5" s="2"/>
      <c r="ENM5" s="2"/>
      <c r="ENN5" s="2"/>
      <c r="ENO5" s="2"/>
      <c r="ENP5" s="2"/>
      <c r="ENQ5" s="2"/>
      <c r="ENR5" s="2"/>
      <c r="ENS5" s="2"/>
      <c r="ENT5" s="2"/>
      <c r="ENU5" s="2"/>
      <c r="ENV5" s="2"/>
      <c r="ENW5" s="2"/>
      <c r="ENX5" s="2"/>
      <c r="ENY5" s="2"/>
      <c r="ENZ5" s="2"/>
      <c r="EOA5" s="2"/>
      <c r="EOB5" s="2"/>
      <c r="EOC5" s="2"/>
      <c r="EOD5" s="2"/>
      <c r="EOE5" s="2"/>
      <c r="EOF5" s="2"/>
      <c r="EOG5" s="2"/>
      <c r="EOH5" s="2"/>
      <c r="EOI5" s="2"/>
      <c r="EOJ5" s="2"/>
      <c r="EOK5" s="2"/>
      <c r="EOL5" s="2"/>
      <c r="EOM5" s="2"/>
      <c r="EON5" s="2"/>
      <c r="EOO5" s="2"/>
      <c r="EOP5" s="2"/>
      <c r="EOQ5" s="2"/>
      <c r="EOR5" s="2"/>
      <c r="EOS5" s="2"/>
      <c r="EOT5" s="2"/>
      <c r="EOU5" s="2"/>
      <c r="EOV5" s="2"/>
      <c r="EOW5" s="2"/>
      <c r="EOX5" s="2"/>
      <c r="EOY5" s="2"/>
      <c r="EOZ5" s="2"/>
      <c r="EPA5" s="2"/>
      <c r="EPB5" s="2"/>
      <c r="EPC5" s="2"/>
      <c r="EPD5" s="2"/>
      <c r="EPE5" s="2"/>
      <c r="EPF5" s="2"/>
      <c r="EPG5" s="2"/>
      <c r="EPH5" s="2"/>
      <c r="EPI5" s="2"/>
      <c r="EPJ5" s="2"/>
      <c r="EPK5" s="2"/>
      <c r="EPL5" s="2"/>
      <c r="EPM5" s="2"/>
      <c r="EPN5" s="2"/>
      <c r="EPO5" s="2"/>
      <c r="EPP5" s="2"/>
      <c r="EPQ5" s="2"/>
      <c r="EPR5" s="2"/>
      <c r="EPS5" s="2"/>
      <c r="EPT5" s="2"/>
      <c r="EPU5" s="2"/>
      <c r="EPV5" s="2"/>
      <c r="EPW5" s="2"/>
      <c r="EPX5" s="2"/>
      <c r="EPY5" s="2"/>
      <c r="EPZ5" s="2"/>
      <c r="EQA5" s="2"/>
      <c r="EQB5" s="2"/>
      <c r="EQC5" s="2"/>
      <c r="EQD5" s="2"/>
      <c r="EQE5" s="2"/>
      <c r="EQF5" s="2"/>
      <c r="EQG5" s="2"/>
      <c r="EQH5" s="2"/>
      <c r="EQI5" s="2"/>
      <c r="EQJ5" s="2"/>
      <c r="EQK5" s="2"/>
      <c r="EQL5" s="2"/>
      <c r="EQM5" s="2"/>
      <c r="EQN5" s="2"/>
      <c r="EQO5" s="2"/>
      <c r="EQP5" s="2"/>
      <c r="EQQ5" s="2"/>
      <c r="EQR5" s="2"/>
      <c r="EQS5" s="2"/>
      <c r="EQT5" s="2"/>
      <c r="EQU5" s="2"/>
      <c r="EQV5" s="2"/>
      <c r="EQW5" s="2"/>
      <c r="EQX5" s="2"/>
      <c r="EQY5" s="2"/>
      <c r="EQZ5" s="2"/>
      <c r="ERA5" s="2"/>
      <c r="ERB5" s="2"/>
      <c r="ERC5" s="2"/>
      <c r="ERD5" s="2"/>
      <c r="ERE5" s="2"/>
      <c r="ERF5" s="2"/>
      <c r="ERG5" s="2"/>
      <c r="ERH5" s="2"/>
      <c r="ERI5" s="2"/>
      <c r="ERJ5" s="2"/>
      <c r="ERK5" s="2"/>
      <c r="ERL5" s="2"/>
      <c r="ERM5" s="2"/>
      <c r="ERN5" s="2"/>
      <c r="ERO5" s="2"/>
      <c r="ERP5" s="2"/>
      <c r="ERQ5" s="2"/>
      <c r="ERR5" s="2"/>
      <c r="ERS5" s="2"/>
      <c r="ERT5" s="2"/>
      <c r="ERU5" s="2"/>
      <c r="ERV5" s="2"/>
      <c r="ERW5" s="2"/>
      <c r="ERX5" s="2"/>
      <c r="ERY5" s="2"/>
      <c r="ERZ5" s="2"/>
      <c r="ESA5" s="2"/>
      <c r="ESB5" s="2"/>
      <c r="ESC5" s="2"/>
      <c r="ESD5" s="2"/>
      <c r="ESE5" s="2"/>
      <c r="ESF5" s="2"/>
      <c r="ESG5" s="2"/>
      <c r="ESH5" s="2"/>
      <c r="ESI5" s="2"/>
      <c r="ESJ5" s="2"/>
      <c r="ESK5" s="2"/>
      <c r="ESL5" s="2"/>
      <c r="ESM5" s="2"/>
      <c r="ESN5" s="2"/>
      <c r="ESO5" s="2"/>
      <c r="ESP5" s="2"/>
      <c r="ESQ5" s="2"/>
      <c r="ESR5" s="2"/>
      <c r="ESS5" s="2"/>
      <c r="EST5" s="2"/>
      <c r="ESU5" s="2"/>
      <c r="ESV5" s="2"/>
      <c r="ESW5" s="2"/>
      <c r="ESX5" s="2"/>
      <c r="ESY5" s="2"/>
      <c r="ESZ5" s="2"/>
      <c r="ETA5" s="2"/>
      <c r="ETB5" s="2"/>
      <c r="ETC5" s="2"/>
      <c r="ETD5" s="2"/>
      <c r="ETE5" s="2"/>
      <c r="ETF5" s="2"/>
      <c r="ETG5" s="2"/>
      <c r="ETH5" s="2"/>
      <c r="ETI5" s="2"/>
      <c r="ETJ5" s="2"/>
      <c r="ETK5" s="2"/>
      <c r="ETL5" s="2"/>
      <c r="ETM5" s="2"/>
      <c r="ETN5" s="2"/>
      <c r="ETO5" s="2"/>
      <c r="ETP5" s="2"/>
      <c r="ETQ5" s="2"/>
      <c r="ETR5" s="2"/>
      <c r="ETS5" s="2"/>
      <c r="ETT5" s="2"/>
      <c r="ETU5" s="2"/>
      <c r="ETV5" s="2"/>
      <c r="ETW5" s="2"/>
      <c r="ETX5" s="2"/>
      <c r="ETY5" s="2"/>
      <c r="ETZ5" s="2"/>
      <c r="EUA5" s="2"/>
      <c r="EUB5" s="2"/>
      <c r="EUC5" s="2"/>
      <c r="EUD5" s="2"/>
      <c r="EUE5" s="2"/>
      <c r="EUF5" s="2"/>
      <c r="EUG5" s="2"/>
      <c r="EUH5" s="2"/>
      <c r="EUI5" s="2"/>
      <c r="EUJ5" s="2"/>
      <c r="EUK5" s="2"/>
      <c r="EUL5" s="2"/>
      <c r="EUM5" s="2"/>
      <c r="EUN5" s="2"/>
      <c r="EUO5" s="2"/>
      <c r="EUP5" s="2"/>
      <c r="EUQ5" s="2"/>
      <c r="EUR5" s="2"/>
      <c r="EUS5" s="2"/>
      <c r="EUT5" s="2"/>
      <c r="EUU5" s="2"/>
      <c r="EUV5" s="2"/>
      <c r="EUW5" s="2"/>
      <c r="EUX5" s="2"/>
      <c r="EUY5" s="2"/>
      <c r="EUZ5" s="2"/>
      <c r="EVA5" s="2"/>
      <c r="EVB5" s="2"/>
      <c r="EVC5" s="2"/>
      <c r="EVD5" s="2"/>
      <c r="EVE5" s="2"/>
      <c r="EVF5" s="2"/>
      <c r="EVG5" s="2"/>
      <c r="EVH5" s="2"/>
      <c r="EVI5" s="2"/>
      <c r="EVJ5" s="2"/>
      <c r="EVK5" s="2"/>
      <c r="EVL5" s="2"/>
      <c r="EVM5" s="2"/>
      <c r="EVN5" s="2"/>
      <c r="EVO5" s="2"/>
      <c r="EVP5" s="2"/>
      <c r="EVQ5" s="2"/>
      <c r="EVR5" s="2"/>
      <c r="EVS5" s="2"/>
      <c r="EVT5" s="2"/>
      <c r="EVU5" s="2"/>
      <c r="EVV5" s="2"/>
      <c r="EVW5" s="2"/>
      <c r="EVX5" s="2"/>
      <c r="EVY5" s="2"/>
      <c r="EVZ5" s="2"/>
      <c r="EWA5" s="2"/>
      <c r="EWB5" s="2"/>
      <c r="EWC5" s="2"/>
      <c r="EWD5" s="2"/>
      <c r="EWE5" s="2"/>
      <c r="EWF5" s="2"/>
      <c r="EWG5" s="2"/>
      <c r="EWH5" s="2"/>
      <c r="EWI5" s="2"/>
      <c r="EWJ5" s="2"/>
      <c r="EWK5" s="2"/>
      <c r="EWL5" s="2"/>
      <c r="EWM5" s="2"/>
      <c r="EWN5" s="2"/>
      <c r="EWO5" s="2"/>
      <c r="EWP5" s="2"/>
      <c r="EWQ5" s="2"/>
      <c r="EWR5" s="2"/>
      <c r="EWS5" s="2"/>
      <c r="EWT5" s="2"/>
      <c r="EWU5" s="2"/>
      <c r="EWV5" s="2"/>
      <c r="EWW5" s="2"/>
      <c r="EWX5" s="2"/>
      <c r="EWY5" s="2"/>
      <c r="EWZ5" s="2"/>
      <c r="EXA5" s="2"/>
      <c r="EXB5" s="2"/>
      <c r="EXC5" s="2"/>
      <c r="EXD5" s="2"/>
      <c r="EXE5" s="2"/>
      <c r="EXF5" s="2"/>
      <c r="EXG5" s="2"/>
      <c r="EXH5" s="2"/>
      <c r="EXI5" s="2"/>
      <c r="EXJ5" s="2"/>
      <c r="EXK5" s="2"/>
      <c r="EXL5" s="2"/>
      <c r="EXM5" s="2"/>
      <c r="EXN5" s="2"/>
      <c r="EXO5" s="2"/>
      <c r="EXP5" s="2"/>
      <c r="EXQ5" s="2"/>
      <c r="EXR5" s="2"/>
      <c r="EXS5" s="2"/>
      <c r="EXT5" s="2"/>
      <c r="EXU5" s="2"/>
      <c r="EXV5" s="2"/>
      <c r="EXW5" s="2"/>
      <c r="EXX5" s="2"/>
      <c r="EXY5" s="2"/>
      <c r="EXZ5" s="2"/>
      <c r="EYA5" s="2"/>
      <c r="EYB5" s="2"/>
      <c r="EYC5" s="2"/>
      <c r="EYD5" s="2"/>
      <c r="EYE5" s="2"/>
      <c r="EYF5" s="2"/>
      <c r="EYG5" s="2"/>
      <c r="EYH5" s="2"/>
      <c r="EYI5" s="2"/>
      <c r="EYJ5" s="2"/>
      <c r="EYK5" s="2"/>
      <c r="EYL5" s="2"/>
      <c r="EYM5" s="2"/>
      <c r="EYN5" s="2"/>
      <c r="EYO5" s="2"/>
      <c r="EYP5" s="2"/>
      <c r="EYQ5" s="2"/>
      <c r="EYR5" s="2"/>
      <c r="EYS5" s="2"/>
      <c r="EYT5" s="2"/>
      <c r="EYU5" s="2"/>
      <c r="EYV5" s="2"/>
      <c r="EYW5" s="2"/>
      <c r="EYX5" s="2"/>
      <c r="EYY5" s="2"/>
      <c r="EYZ5" s="2"/>
      <c r="EZA5" s="2"/>
      <c r="EZB5" s="2"/>
      <c r="EZC5" s="2"/>
      <c r="EZD5" s="2"/>
      <c r="EZE5" s="2"/>
      <c r="EZF5" s="2"/>
      <c r="EZG5" s="2"/>
      <c r="EZH5" s="2"/>
      <c r="EZI5" s="2"/>
      <c r="EZJ5" s="2"/>
      <c r="EZK5" s="2"/>
      <c r="EZL5" s="2"/>
      <c r="EZM5" s="2"/>
      <c r="EZN5" s="2"/>
      <c r="EZO5" s="2"/>
      <c r="EZP5" s="2"/>
      <c r="EZQ5" s="2"/>
      <c r="EZR5" s="2"/>
      <c r="EZS5" s="2"/>
      <c r="EZT5" s="2"/>
      <c r="EZU5" s="2"/>
      <c r="EZV5" s="2"/>
      <c r="EZW5" s="2"/>
      <c r="EZX5" s="2"/>
      <c r="EZY5" s="2"/>
      <c r="EZZ5" s="2"/>
      <c r="FAA5" s="2"/>
      <c r="FAB5" s="2"/>
      <c r="FAC5" s="2"/>
      <c r="FAD5" s="2"/>
      <c r="FAE5" s="2"/>
      <c r="FAF5" s="2"/>
      <c r="FAG5" s="2"/>
      <c r="FAH5" s="2"/>
      <c r="FAI5" s="2"/>
      <c r="FAJ5" s="2"/>
      <c r="FAK5" s="2"/>
      <c r="FAL5" s="2"/>
      <c r="FAM5" s="2"/>
      <c r="FAN5" s="2"/>
      <c r="FAO5" s="2"/>
      <c r="FAP5" s="2"/>
      <c r="FAQ5" s="2"/>
      <c r="FAR5" s="2"/>
      <c r="FAS5" s="2"/>
      <c r="FAT5" s="2"/>
      <c r="FAU5" s="2"/>
      <c r="FAV5" s="2"/>
      <c r="FAW5" s="2"/>
      <c r="FAX5" s="2"/>
      <c r="FAY5" s="2"/>
      <c r="FAZ5" s="2"/>
      <c r="FBA5" s="2"/>
      <c r="FBB5" s="2"/>
      <c r="FBC5" s="2"/>
      <c r="FBD5" s="2"/>
      <c r="FBE5" s="2"/>
      <c r="FBF5" s="2"/>
      <c r="FBG5" s="2"/>
      <c r="FBH5" s="2"/>
      <c r="FBI5" s="2"/>
      <c r="FBJ5" s="2"/>
      <c r="FBK5" s="2"/>
      <c r="FBL5" s="2"/>
      <c r="FBM5" s="2"/>
      <c r="FBN5" s="2"/>
      <c r="FBO5" s="2"/>
      <c r="FBP5" s="2"/>
      <c r="FBQ5" s="2"/>
      <c r="FBR5" s="2"/>
      <c r="FBS5" s="2"/>
      <c r="FBT5" s="2"/>
      <c r="FBU5" s="2"/>
      <c r="FBV5" s="2"/>
      <c r="FBW5" s="2"/>
      <c r="FBX5" s="2"/>
      <c r="FBY5" s="2"/>
      <c r="FBZ5" s="2"/>
      <c r="FCA5" s="2"/>
      <c r="FCB5" s="2"/>
      <c r="FCC5" s="2"/>
      <c r="FCD5" s="2"/>
      <c r="FCE5" s="2"/>
      <c r="FCF5" s="2"/>
      <c r="FCG5" s="2"/>
      <c r="FCH5" s="2"/>
      <c r="FCI5" s="2"/>
      <c r="FCJ5" s="2"/>
      <c r="FCK5" s="2"/>
      <c r="FCL5" s="2"/>
      <c r="FCM5" s="2"/>
      <c r="FCN5" s="2"/>
      <c r="FCO5" s="2"/>
      <c r="FCP5" s="2"/>
      <c r="FCQ5" s="2"/>
      <c r="FCR5" s="2"/>
      <c r="FCS5" s="2"/>
      <c r="FCT5" s="2"/>
      <c r="FCU5" s="2"/>
      <c r="FCV5" s="2"/>
      <c r="FCW5" s="2"/>
      <c r="FCX5" s="2"/>
      <c r="FCY5" s="2"/>
      <c r="FCZ5" s="2"/>
      <c r="FDA5" s="2"/>
      <c r="FDB5" s="2"/>
      <c r="FDC5" s="2"/>
      <c r="FDD5" s="2"/>
      <c r="FDE5" s="2"/>
      <c r="FDF5" s="2"/>
      <c r="FDG5" s="2"/>
      <c r="FDH5" s="2"/>
      <c r="FDI5" s="2"/>
      <c r="FDJ5" s="2"/>
      <c r="FDK5" s="2"/>
      <c r="FDL5" s="2"/>
      <c r="FDM5" s="2"/>
      <c r="FDN5" s="2"/>
      <c r="FDO5" s="2"/>
      <c r="FDP5" s="2"/>
      <c r="FDQ5" s="2"/>
      <c r="FDR5" s="2"/>
      <c r="FDS5" s="2"/>
      <c r="FDT5" s="2"/>
      <c r="FDU5" s="2"/>
      <c r="FDV5" s="2"/>
      <c r="FDW5" s="2"/>
      <c r="FDX5" s="2"/>
      <c r="FDY5" s="2"/>
      <c r="FDZ5" s="2"/>
      <c r="FEA5" s="2"/>
      <c r="FEB5" s="2"/>
      <c r="FEC5" s="2"/>
      <c r="FED5" s="2"/>
      <c r="FEE5" s="2"/>
      <c r="FEF5" s="2"/>
      <c r="FEG5" s="2"/>
      <c r="FEH5" s="2"/>
      <c r="FEI5" s="2"/>
      <c r="FEJ5" s="2"/>
      <c r="FEK5" s="2"/>
      <c r="FEL5" s="2"/>
      <c r="FEM5" s="2"/>
      <c r="FEN5" s="2"/>
      <c r="FEO5" s="2"/>
      <c r="FEP5" s="2"/>
      <c r="FEQ5" s="2"/>
      <c r="FER5" s="2"/>
      <c r="FES5" s="2"/>
      <c r="FET5" s="2"/>
      <c r="FEU5" s="2"/>
      <c r="FEV5" s="2"/>
      <c r="FEW5" s="2"/>
      <c r="FEX5" s="2"/>
      <c r="FEY5" s="2"/>
      <c r="FEZ5" s="2"/>
      <c r="FFA5" s="2"/>
      <c r="FFB5" s="2"/>
      <c r="FFC5" s="2"/>
      <c r="FFD5" s="2"/>
      <c r="FFE5" s="2"/>
      <c r="FFF5" s="2"/>
      <c r="FFG5" s="2"/>
      <c r="FFH5" s="2"/>
      <c r="FFI5" s="2"/>
      <c r="FFJ5" s="2"/>
      <c r="FFK5" s="2"/>
      <c r="FFL5" s="2"/>
      <c r="FFM5" s="2"/>
      <c r="FFN5" s="2"/>
      <c r="FFO5" s="2"/>
      <c r="FFP5" s="2"/>
      <c r="FFQ5" s="2"/>
      <c r="FFR5" s="2"/>
      <c r="FFS5" s="2"/>
      <c r="FFT5" s="2"/>
      <c r="FFU5" s="2"/>
      <c r="FFV5" s="2"/>
      <c r="FFW5" s="2"/>
      <c r="FFX5" s="2"/>
      <c r="FFY5" s="2"/>
      <c r="FFZ5" s="2"/>
      <c r="FGA5" s="2"/>
      <c r="FGB5" s="2"/>
      <c r="FGC5" s="2"/>
      <c r="FGD5" s="2"/>
      <c r="FGE5" s="2"/>
      <c r="FGF5" s="2"/>
      <c r="FGG5" s="2"/>
      <c r="FGH5" s="2"/>
      <c r="FGI5" s="2"/>
      <c r="FGJ5" s="2"/>
      <c r="FGK5" s="2"/>
      <c r="FGL5" s="2"/>
      <c r="FGM5" s="2"/>
      <c r="FGN5" s="2"/>
      <c r="FGO5" s="2"/>
      <c r="FGP5" s="2"/>
      <c r="FGQ5" s="2"/>
      <c r="FGR5" s="2"/>
      <c r="FGS5" s="2"/>
      <c r="FGT5" s="2"/>
      <c r="FGU5" s="2"/>
      <c r="FGV5" s="2"/>
      <c r="FGW5" s="2"/>
      <c r="FGX5" s="2"/>
      <c r="FGY5" s="2"/>
      <c r="FGZ5" s="2"/>
      <c r="FHA5" s="2"/>
      <c r="FHB5" s="2"/>
      <c r="FHC5" s="2"/>
      <c r="FHD5" s="2"/>
      <c r="FHE5" s="2"/>
      <c r="FHF5" s="2"/>
      <c r="FHG5" s="2"/>
      <c r="FHH5" s="2"/>
      <c r="FHI5" s="2"/>
      <c r="FHJ5" s="2"/>
      <c r="FHK5" s="2"/>
      <c r="FHL5" s="2"/>
      <c r="FHM5" s="2"/>
      <c r="FHN5" s="2"/>
      <c r="FHO5" s="2"/>
      <c r="FHP5" s="2"/>
      <c r="FHQ5" s="2"/>
      <c r="FHR5" s="2"/>
      <c r="FHS5" s="2"/>
      <c r="FHT5" s="2"/>
      <c r="FHU5" s="2"/>
      <c r="FHV5" s="2"/>
      <c r="FHW5" s="2"/>
      <c r="FHX5" s="2"/>
      <c r="FHY5" s="2"/>
      <c r="FHZ5" s="2"/>
      <c r="FIA5" s="2"/>
      <c r="FIB5" s="2"/>
      <c r="FIC5" s="2"/>
      <c r="FID5" s="2"/>
      <c r="FIE5" s="2"/>
      <c r="FIF5" s="2"/>
      <c r="FIG5" s="2"/>
      <c r="FIH5" s="2"/>
      <c r="FII5" s="2"/>
      <c r="FIJ5" s="2"/>
      <c r="FIK5" s="2"/>
      <c r="FIL5" s="2"/>
      <c r="FIM5" s="2"/>
      <c r="FIN5" s="2"/>
      <c r="FIO5" s="2"/>
      <c r="FIP5" s="2"/>
      <c r="FIQ5" s="2"/>
      <c r="FIR5" s="2"/>
      <c r="FIS5" s="2"/>
      <c r="FIT5" s="2"/>
      <c r="FIU5" s="2"/>
      <c r="FIV5" s="2"/>
      <c r="FIW5" s="2"/>
      <c r="FIX5" s="2"/>
      <c r="FIY5" s="2"/>
      <c r="FIZ5" s="2"/>
      <c r="FJA5" s="2"/>
      <c r="FJB5" s="2"/>
      <c r="FJC5" s="2"/>
      <c r="FJD5" s="2"/>
      <c r="FJE5" s="2"/>
      <c r="FJF5" s="2"/>
      <c r="FJG5" s="2"/>
      <c r="FJH5" s="2"/>
      <c r="FJI5" s="2"/>
      <c r="FJJ5" s="2"/>
      <c r="FJK5" s="2"/>
      <c r="FJL5" s="2"/>
      <c r="FJM5" s="2"/>
      <c r="FJN5" s="2"/>
      <c r="FJO5" s="2"/>
      <c r="FJP5" s="2"/>
      <c r="FJQ5" s="2"/>
      <c r="FJR5" s="2"/>
      <c r="FJS5" s="2"/>
      <c r="FJT5" s="2"/>
      <c r="FJU5" s="2"/>
      <c r="FJV5" s="2"/>
      <c r="FJW5" s="2"/>
      <c r="FJX5" s="2"/>
      <c r="FJY5" s="2"/>
      <c r="FJZ5" s="2"/>
      <c r="FKA5" s="2"/>
      <c r="FKB5" s="2"/>
      <c r="FKC5" s="2"/>
      <c r="FKD5" s="2"/>
      <c r="FKE5" s="2"/>
      <c r="FKF5" s="2"/>
      <c r="FKG5" s="2"/>
      <c r="FKH5" s="2"/>
      <c r="FKI5" s="2"/>
      <c r="FKJ5" s="2"/>
      <c r="FKK5" s="2"/>
      <c r="FKL5" s="2"/>
      <c r="FKM5" s="2"/>
      <c r="FKN5" s="2"/>
      <c r="FKO5" s="2"/>
      <c r="FKP5" s="2"/>
      <c r="FKQ5" s="2"/>
      <c r="FKR5" s="2"/>
      <c r="FKS5" s="2"/>
      <c r="FKT5" s="2"/>
      <c r="FKU5" s="2"/>
      <c r="FKV5" s="2"/>
      <c r="FKW5" s="2"/>
      <c r="FKX5" s="2"/>
      <c r="FKY5" s="2"/>
      <c r="FKZ5" s="2"/>
      <c r="FLA5" s="2"/>
      <c r="FLB5" s="2"/>
      <c r="FLC5" s="2"/>
      <c r="FLD5" s="2"/>
      <c r="FLE5" s="2"/>
      <c r="FLF5" s="2"/>
      <c r="FLG5" s="2"/>
      <c r="FLH5" s="2"/>
      <c r="FLI5" s="2"/>
      <c r="FLJ5" s="2"/>
      <c r="FLK5" s="2"/>
      <c r="FLL5" s="2"/>
      <c r="FLM5" s="2"/>
      <c r="FLN5" s="2"/>
      <c r="FLO5" s="2"/>
      <c r="FLP5" s="2"/>
      <c r="FLQ5" s="2"/>
      <c r="FLR5" s="2"/>
      <c r="FLS5" s="2"/>
      <c r="FLT5" s="2"/>
      <c r="FLU5" s="2"/>
      <c r="FLV5" s="2"/>
      <c r="FLW5" s="2"/>
      <c r="FLX5" s="2"/>
      <c r="FLY5" s="2"/>
      <c r="FLZ5" s="2"/>
      <c r="FMA5" s="2"/>
      <c r="FMB5" s="2"/>
      <c r="FMC5" s="2"/>
      <c r="FMD5" s="2"/>
      <c r="FME5" s="2"/>
      <c r="FMF5" s="2"/>
      <c r="FMG5" s="2"/>
      <c r="FMH5" s="2"/>
      <c r="FMI5" s="2"/>
      <c r="FMJ5" s="2"/>
      <c r="FMK5" s="2"/>
      <c r="FML5" s="2"/>
      <c r="FMM5" s="2"/>
      <c r="FMN5" s="2"/>
      <c r="FMO5" s="2"/>
      <c r="FMP5" s="2"/>
      <c r="FMQ5" s="2"/>
      <c r="FMR5" s="2"/>
      <c r="FMS5" s="2"/>
      <c r="FMT5" s="2"/>
      <c r="FMU5" s="2"/>
      <c r="FMV5" s="2"/>
      <c r="FMW5" s="2"/>
      <c r="FMX5" s="2"/>
      <c r="FMY5" s="2"/>
      <c r="FMZ5" s="2"/>
      <c r="FNA5" s="2"/>
      <c r="FNB5" s="2"/>
      <c r="FNC5" s="2"/>
      <c r="FND5" s="2"/>
      <c r="FNE5" s="2"/>
      <c r="FNF5" s="2"/>
      <c r="FNG5" s="2"/>
      <c r="FNH5" s="2"/>
      <c r="FNI5" s="2"/>
      <c r="FNJ5" s="2"/>
      <c r="FNK5" s="2"/>
      <c r="FNL5" s="2"/>
      <c r="FNM5" s="2"/>
      <c r="FNN5" s="2"/>
      <c r="FNO5" s="2"/>
      <c r="FNP5" s="2"/>
      <c r="FNQ5" s="2"/>
      <c r="FNR5" s="2"/>
      <c r="FNS5" s="2"/>
      <c r="FNT5" s="2"/>
      <c r="FNU5" s="2"/>
      <c r="FNV5" s="2"/>
      <c r="FNW5" s="2"/>
      <c r="FNX5" s="2"/>
      <c r="FNY5" s="2"/>
      <c r="FNZ5" s="2"/>
      <c r="FOA5" s="2"/>
      <c r="FOB5" s="2"/>
      <c r="FOC5" s="2"/>
      <c r="FOD5" s="2"/>
      <c r="FOE5" s="2"/>
      <c r="FOF5" s="2"/>
      <c r="FOG5" s="2"/>
      <c r="FOH5" s="2"/>
      <c r="FOI5" s="2"/>
      <c r="FOJ5" s="2"/>
      <c r="FOK5" s="2"/>
      <c r="FOL5" s="2"/>
      <c r="FOM5" s="2"/>
      <c r="FON5" s="2"/>
      <c r="FOO5" s="2"/>
      <c r="FOP5" s="2"/>
      <c r="FOQ5" s="2"/>
      <c r="FOR5" s="2"/>
      <c r="FOS5" s="2"/>
      <c r="FOT5" s="2"/>
      <c r="FOU5" s="2"/>
      <c r="FOV5" s="2"/>
      <c r="FOW5" s="2"/>
      <c r="FOX5" s="2"/>
      <c r="FOY5" s="2"/>
      <c r="FOZ5" s="2"/>
      <c r="FPA5" s="2"/>
      <c r="FPB5" s="2"/>
      <c r="FPC5" s="2"/>
      <c r="FPD5" s="2"/>
      <c r="FPE5" s="2"/>
      <c r="FPF5" s="2"/>
      <c r="FPG5" s="2"/>
      <c r="FPH5" s="2"/>
      <c r="FPI5" s="2"/>
      <c r="FPJ5" s="2"/>
      <c r="FPK5" s="2"/>
      <c r="FPL5" s="2"/>
      <c r="FPM5" s="2"/>
      <c r="FPN5" s="2"/>
      <c r="FPO5" s="2"/>
      <c r="FPP5" s="2"/>
      <c r="FPQ5" s="2"/>
      <c r="FPR5" s="2"/>
      <c r="FPS5" s="2"/>
      <c r="FPT5" s="2"/>
      <c r="FPU5" s="2"/>
      <c r="FPV5" s="2"/>
      <c r="FPW5" s="2"/>
      <c r="FPX5" s="2"/>
      <c r="FPY5" s="2"/>
      <c r="FPZ5" s="2"/>
      <c r="FQA5" s="2"/>
      <c r="FQB5" s="2"/>
      <c r="FQC5" s="2"/>
      <c r="FQD5" s="2"/>
      <c r="FQE5" s="2"/>
      <c r="FQF5" s="2"/>
      <c r="FQG5" s="2"/>
      <c r="FQH5" s="2"/>
      <c r="FQI5" s="2"/>
      <c r="FQJ5" s="2"/>
      <c r="FQK5" s="2"/>
      <c r="FQL5" s="2"/>
      <c r="FQM5" s="2"/>
      <c r="FQN5" s="2"/>
      <c r="FQO5" s="2"/>
      <c r="FQP5" s="2"/>
      <c r="FQQ5" s="2"/>
      <c r="FQR5" s="2"/>
      <c r="FQS5" s="2"/>
      <c r="FQT5" s="2"/>
      <c r="FQU5" s="2"/>
      <c r="FQV5" s="2"/>
      <c r="FQW5" s="2"/>
      <c r="FQX5" s="2"/>
      <c r="FQY5" s="2"/>
      <c r="FQZ5" s="2"/>
      <c r="FRA5" s="2"/>
      <c r="FRB5" s="2"/>
      <c r="FRC5" s="2"/>
      <c r="FRD5" s="2"/>
      <c r="FRE5" s="2"/>
      <c r="FRF5" s="2"/>
      <c r="FRG5" s="2"/>
      <c r="FRH5" s="2"/>
      <c r="FRI5" s="2"/>
      <c r="FRJ5" s="2"/>
      <c r="FRK5" s="2"/>
      <c r="FRL5" s="2"/>
      <c r="FRM5" s="2"/>
      <c r="FRN5" s="2"/>
      <c r="FRO5" s="2"/>
      <c r="FRP5" s="2"/>
      <c r="FRQ5" s="2"/>
      <c r="FRR5" s="2"/>
      <c r="FRS5" s="2"/>
      <c r="FRT5" s="2"/>
      <c r="FRU5" s="2"/>
      <c r="FRV5" s="2"/>
      <c r="FRW5" s="2"/>
      <c r="FRX5" s="2"/>
      <c r="FRY5" s="2"/>
      <c r="FRZ5" s="2"/>
      <c r="FSA5" s="2"/>
      <c r="FSB5" s="2"/>
      <c r="FSC5" s="2"/>
      <c r="FSD5" s="2"/>
      <c r="FSE5" s="2"/>
      <c r="FSF5" s="2"/>
      <c r="FSG5" s="2"/>
      <c r="FSH5" s="2"/>
      <c r="FSI5" s="2"/>
      <c r="FSJ5" s="2"/>
      <c r="FSK5" s="2"/>
      <c r="FSL5" s="2"/>
      <c r="FSM5" s="2"/>
      <c r="FSN5" s="2"/>
      <c r="FSO5" s="2"/>
      <c r="FSP5" s="2"/>
      <c r="FSQ5" s="2"/>
      <c r="FSR5" s="2"/>
      <c r="FSS5" s="2"/>
      <c r="FST5" s="2"/>
      <c r="FSU5" s="2"/>
      <c r="FSV5" s="2"/>
      <c r="FSW5" s="2"/>
      <c r="FSX5" s="2"/>
      <c r="FSY5" s="2"/>
      <c r="FSZ5" s="2"/>
      <c r="FTA5" s="2"/>
      <c r="FTB5" s="2"/>
      <c r="FTC5" s="2"/>
      <c r="FTD5" s="2"/>
      <c r="FTE5" s="2"/>
      <c r="FTF5" s="2"/>
      <c r="FTG5" s="2"/>
      <c r="FTH5" s="2"/>
      <c r="FTI5" s="2"/>
      <c r="FTJ5" s="2"/>
      <c r="FTK5" s="2"/>
      <c r="FTL5" s="2"/>
      <c r="FTM5" s="2"/>
      <c r="FTN5" s="2"/>
      <c r="FTO5" s="2"/>
      <c r="FTP5" s="2"/>
      <c r="FTQ5" s="2"/>
      <c r="FTR5" s="2"/>
      <c r="FTS5" s="2"/>
      <c r="FTT5" s="2"/>
      <c r="FTU5" s="2"/>
      <c r="FTV5" s="2"/>
      <c r="FTW5" s="2"/>
      <c r="FTX5" s="2"/>
      <c r="FTY5" s="2"/>
      <c r="FTZ5" s="2"/>
      <c r="FUA5" s="2"/>
      <c r="FUB5" s="2"/>
      <c r="FUC5" s="2"/>
      <c r="FUD5" s="2"/>
      <c r="FUE5" s="2"/>
      <c r="FUF5" s="2"/>
      <c r="FUG5" s="2"/>
      <c r="FUH5" s="2"/>
      <c r="FUI5" s="2"/>
      <c r="FUJ5" s="2"/>
      <c r="FUK5" s="2"/>
      <c r="FUL5" s="2"/>
      <c r="FUM5" s="2"/>
      <c r="FUN5" s="2"/>
      <c r="FUO5" s="2"/>
      <c r="FUP5" s="2"/>
      <c r="FUQ5" s="2"/>
      <c r="FUR5" s="2"/>
      <c r="FUS5" s="2"/>
      <c r="FUT5" s="2"/>
      <c r="FUU5" s="2"/>
      <c r="FUV5" s="2"/>
      <c r="FUW5" s="2"/>
      <c r="FUX5" s="2"/>
      <c r="FUY5" s="2"/>
      <c r="FUZ5" s="2"/>
      <c r="FVA5" s="2"/>
      <c r="FVB5" s="2"/>
      <c r="FVC5" s="2"/>
      <c r="FVD5" s="2"/>
      <c r="FVE5" s="2"/>
      <c r="FVF5" s="2"/>
      <c r="FVG5" s="2"/>
      <c r="FVH5" s="2"/>
      <c r="FVI5" s="2"/>
      <c r="FVJ5" s="2"/>
      <c r="FVK5" s="2"/>
      <c r="FVL5" s="2"/>
      <c r="FVM5" s="2"/>
      <c r="FVN5" s="2"/>
      <c r="FVO5" s="2"/>
      <c r="FVP5" s="2"/>
      <c r="FVQ5" s="2"/>
      <c r="FVR5" s="2"/>
      <c r="FVS5" s="2"/>
      <c r="FVT5" s="2"/>
      <c r="FVU5" s="2"/>
      <c r="FVV5" s="2"/>
      <c r="FVW5" s="2"/>
      <c r="FVX5" s="2"/>
      <c r="FVY5" s="2"/>
      <c r="FVZ5" s="2"/>
      <c r="FWA5" s="2"/>
      <c r="FWB5" s="2"/>
      <c r="FWC5" s="2"/>
      <c r="FWD5" s="2"/>
      <c r="FWE5" s="2"/>
      <c r="FWF5" s="2"/>
      <c r="FWG5" s="2"/>
      <c r="FWH5" s="2"/>
      <c r="FWI5" s="2"/>
      <c r="FWJ5" s="2"/>
      <c r="FWK5" s="2"/>
      <c r="FWL5" s="2"/>
      <c r="FWM5" s="2"/>
      <c r="FWN5" s="2"/>
      <c r="FWO5" s="2"/>
      <c r="FWP5" s="2"/>
      <c r="FWQ5" s="2"/>
      <c r="FWR5" s="2"/>
      <c r="FWS5" s="2"/>
      <c r="FWT5" s="2"/>
      <c r="FWU5" s="2"/>
      <c r="FWV5" s="2"/>
      <c r="FWW5" s="2"/>
      <c r="FWX5" s="2"/>
      <c r="FWY5" s="2"/>
      <c r="FWZ5" s="2"/>
      <c r="FXA5" s="2"/>
      <c r="FXB5" s="2"/>
      <c r="FXC5" s="2"/>
      <c r="FXD5" s="2"/>
      <c r="FXE5" s="2"/>
      <c r="FXF5" s="2"/>
      <c r="FXG5" s="2"/>
      <c r="FXH5" s="2"/>
      <c r="FXI5" s="2"/>
      <c r="FXJ5" s="2"/>
      <c r="FXK5" s="2"/>
      <c r="FXL5" s="2"/>
      <c r="FXM5" s="2"/>
      <c r="FXN5" s="2"/>
      <c r="FXO5" s="2"/>
      <c r="FXP5" s="2"/>
      <c r="FXQ5" s="2"/>
      <c r="FXR5" s="2"/>
      <c r="FXS5" s="2"/>
      <c r="FXT5" s="2"/>
      <c r="FXU5" s="2"/>
      <c r="FXV5" s="2"/>
      <c r="FXW5" s="2"/>
      <c r="FXX5" s="2"/>
      <c r="FXY5" s="2"/>
      <c r="FXZ5" s="2"/>
      <c r="FYA5" s="2"/>
      <c r="FYB5" s="2"/>
      <c r="FYC5" s="2"/>
      <c r="FYD5" s="2"/>
      <c r="FYE5" s="2"/>
      <c r="FYF5" s="2"/>
      <c r="FYG5" s="2"/>
      <c r="FYH5" s="2"/>
      <c r="FYI5" s="2"/>
      <c r="FYJ5" s="2"/>
      <c r="FYK5" s="2"/>
      <c r="FYL5" s="2"/>
      <c r="FYM5" s="2"/>
      <c r="FYN5" s="2"/>
      <c r="FYO5" s="2"/>
      <c r="FYP5" s="2"/>
      <c r="FYQ5" s="2"/>
      <c r="FYR5" s="2"/>
      <c r="FYS5" s="2"/>
      <c r="FYT5" s="2"/>
      <c r="FYU5" s="2"/>
      <c r="FYV5" s="2"/>
      <c r="FYW5" s="2"/>
      <c r="FYX5" s="2"/>
      <c r="FYY5" s="2"/>
      <c r="FYZ5" s="2"/>
      <c r="FZA5" s="2"/>
      <c r="FZB5" s="2"/>
      <c r="FZC5" s="2"/>
      <c r="FZD5" s="2"/>
      <c r="FZE5" s="2"/>
      <c r="FZF5" s="2"/>
      <c r="FZG5" s="2"/>
      <c r="FZH5" s="2"/>
      <c r="FZI5" s="2"/>
      <c r="FZJ5" s="2"/>
      <c r="FZK5" s="2"/>
      <c r="FZL5" s="2"/>
      <c r="FZM5" s="2"/>
      <c r="FZN5" s="2"/>
      <c r="FZO5" s="2"/>
      <c r="FZP5" s="2"/>
      <c r="FZQ5" s="2"/>
      <c r="FZR5" s="2"/>
      <c r="FZS5" s="2"/>
      <c r="FZT5" s="2"/>
      <c r="FZU5" s="2"/>
      <c r="FZV5" s="2"/>
      <c r="FZW5" s="2"/>
      <c r="FZX5" s="2"/>
      <c r="FZY5" s="2"/>
      <c r="FZZ5" s="2"/>
      <c r="GAA5" s="2"/>
      <c r="GAB5" s="2"/>
      <c r="GAC5" s="2"/>
      <c r="GAD5" s="2"/>
      <c r="GAE5" s="2"/>
      <c r="GAF5" s="2"/>
      <c r="GAG5" s="2"/>
      <c r="GAH5" s="2"/>
      <c r="GAI5" s="2"/>
      <c r="GAJ5" s="2"/>
      <c r="GAK5" s="2"/>
      <c r="GAL5" s="2"/>
      <c r="GAM5" s="2"/>
      <c r="GAN5" s="2"/>
      <c r="GAO5" s="2"/>
      <c r="GAP5" s="2"/>
      <c r="GAQ5" s="2"/>
      <c r="GAR5" s="2"/>
      <c r="GAS5" s="2"/>
      <c r="GAT5" s="2"/>
      <c r="GAU5" s="2"/>
      <c r="GAV5" s="2"/>
      <c r="GAW5" s="2"/>
      <c r="GAX5" s="2"/>
      <c r="GAY5" s="2"/>
      <c r="GAZ5" s="2"/>
      <c r="GBA5" s="2"/>
      <c r="GBB5" s="2"/>
      <c r="GBC5" s="2"/>
      <c r="GBD5" s="2"/>
      <c r="GBE5" s="2"/>
      <c r="GBF5" s="2"/>
      <c r="GBG5" s="2"/>
      <c r="GBH5" s="2"/>
      <c r="GBI5" s="2"/>
      <c r="GBJ5" s="2"/>
      <c r="GBK5" s="2"/>
      <c r="GBL5" s="2"/>
      <c r="GBM5" s="2"/>
      <c r="GBN5" s="2"/>
      <c r="GBO5" s="2"/>
      <c r="GBP5" s="2"/>
      <c r="GBQ5" s="2"/>
      <c r="GBR5" s="2"/>
      <c r="GBS5" s="2"/>
      <c r="GBT5" s="2"/>
      <c r="GBU5" s="2"/>
      <c r="GBV5" s="2"/>
      <c r="GBW5" s="2"/>
      <c r="GBX5" s="2"/>
      <c r="GBY5" s="2"/>
      <c r="GBZ5" s="2"/>
      <c r="GCA5" s="2"/>
      <c r="GCB5" s="2"/>
      <c r="GCC5" s="2"/>
      <c r="GCD5" s="2"/>
      <c r="GCE5" s="2"/>
      <c r="GCF5" s="2"/>
      <c r="GCG5" s="2"/>
      <c r="GCH5" s="2"/>
      <c r="GCI5" s="2"/>
      <c r="GCJ5" s="2"/>
      <c r="GCK5" s="2"/>
      <c r="GCL5" s="2"/>
      <c r="GCM5" s="2"/>
      <c r="GCN5" s="2"/>
      <c r="GCO5" s="2"/>
      <c r="GCP5" s="2"/>
      <c r="GCQ5" s="2"/>
      <c r="GCR5" s="2"/>
      <c r="GCS5" s="2"/>
      <c r="GCT5" s="2"/>
      <c r="GCU5" s="2"/>
      <c r="GCV5" s="2"/>
      <c r="GCW5" s="2"/>
      <c r="GCX5" s="2"/>
      <c r="GCY5" s="2"/>
      <c r="GCZ5" s="2"/>
      <c r="GDA5" s="2"/>
      <c r="GDB5" s="2"/>
      <c r="GDC5" s="2"/>
      <c r="GDD5" s="2"/>
      <c r="GDE5" s="2"/>
      <c r="GDF5" s="2"/>
      <c r="GDG5" s="2"/>
      <c r="GDH5" s="2"/>
      <c r="GDI5" s="2"/>
      <c r="GDJ5" s="2"/>
      <c r="GDK5" s="2"/>
      <c r="GDL5" s="2"/>
      <c r="GDM5" s="2"/>
      <c r="GDN5" s="2"/>
      <c r="GDO5" s="2"/>
      <c r="GDP5" s="2"/>
      <c r="GDQ5" s="2"/>
      <c r="GDR5" s="2"/>
      <c r="GDS5" s="2"/>
      <c r="GDT5" s="2"/>
      <c r="GDU5" s="2"/>
      <c r="GDV5" s="2"/>
      <c r="GDW5" s="2"/>
      <c r="GDX5" s="2"/>
      <c r="GDY5" s="2"/>
      <c r="GDZ5" s="2"/>
      <c r="GEA5" s="2"/>
      <c r="GEB5" s="2"/>
      <c r="GEC5" s="2"/>
      <c r="GED5" s="2"/>
      <c r="GEE5" s="2"/>
      <c r="GEF5" s="2"/>
      <c r="GEG5" s="2"/>
      <c r="GEH5" s="2"/>
      <c r="GEI5" s="2"/>
      <c r="GEJ5" s="2"/>
      <c r="GEK5" s="2"/>
      <c r="GEL5" s="2"/>
      <c r="GEM5" s="2"/>
      <c r="GEN5" s="2"/>
      <c r="GEO5" s="2"/>
      <c r="GEP5" s="2"/>
      <c r="GEQ5" s="2"/>
      <c r="GER5" s="2"/>
      <c r="GES5" s="2"/>
      <c r="GET5" s="2"/>
      <c r="GEU5" s="2"/>
      <c r="GEV5" s="2"/>
      <c r="GEW5" s="2"/>
      <c r="GEX5" s="2"/>
      <c r="GEY5" s="2"/>
      <c r="GEZ5" s="2"/>
      <c r="GFA5" s="2"/>
      <c r="GFB5" s="2"/>
      <c r="GFC5" s="2"/>
      <c r="GFD5" s="2"/>
      <c r="GFE5" s="2"/>
      <c r="GFF5" s="2"/>
      <c r="GFG5" s="2"/>
      <c r="GFH5" s="2"/>
      <c r="GFI5" s="2"/>
      <c r="GFJ5" s="2"/>
      <c r="GFK5" s="2"/>
      <c r="GFL5" s="2"/>
      <c r="GFM5" s="2"/>
      <c r="GFN5" s="2"/>
      <c r="GFO5" s="2"/>
      <c r="GFP5" s="2"/>
      <c r="GFQ5" s="2"/>
      <c r="GFR5" s="2"/>
      <c r="GFS5" s="2"/>
      <c r="GFT5" s="2"/>
      <c r="GFU5" s="2"/>
      <c r="GFV5" s="2"/>
      <c r="GFW5" s="2"/>
      <c r="GFX5" s="2"/>
      <c r="GFY5" s="2"/>
      <c r="GFZ5" s="2"/>
      <c r="GGA5" s="2"/>
      <c r="GGB5" s="2"/>
      <c r="GGC5" s="2"/>
      <c r="GGD5" s="2"/>
      <c r="GGE5" s="2"/>
      <c r="GGF5" s="2"/>
      <c r="GGG5" s="2"/>
      <c r="GGH5" s="2"/>
      <c r="GGI5" s="2"/>
      <c r="GGJ5" s="2"/>
      <c r="GGK5" s="2"/>
      <c r="GGL5" s="2"/>
      <c r="GGM5" s="2"/>
      <c r="GGN5" s="2"/>
      <c r="GGO5" s="2"/>
      <c r="GGP5" s="2"/>
      <c r="GGQ5" s="2"/>
      <c r="GGR5" s="2"/>
      <c r="GGS5" s="2"/>
      <c r="GGT5" s="2"/>
      <c r="GGU5" s="2"/>
      <c r="GGV5" s="2"/>
      <c r="GGW5" s="2"/>
      <c r="GGX5" s="2"/>
      <c r="GGY5" s="2"/>
      <c r="GGZ5" s="2"/>
      <c r="GHA5" s="2"/>
      <c r="GHB5" s="2"/>
      <c r="GHC5" s="2"/>
      <c r="GHD5" s="2"/>
      <c r="GHE5" s="2"/>
      <c r="GHF5" s="2"/>
      <c r="GHG5" s="2"/>
      <c r="GHH5" s="2"/>
      <c r="GHI5" s="2"/>
      <c r="GHJ5" s="2"/>
      <c r="GHK5" s="2"/>
      <c r="GHL5" s="2"/>
      <c r="GHM5" s="2"/>
      <c r="GHN5" s="2"/>
      <c r="GHO5" s="2"/>
      <c r="GHP5" s="2"/>
      <c r="GHQ5" s="2"/>
      <c r="GHR5" s="2"/>
      <c r="GHS5" s="2"/>
      <c r="GHT5" s="2"/>
      <c r="GHU5" s="2"/>
      <c r="GHV5" s="2"/>
      <c r="GHW5" s="2"/>
      <c r="GHX5" s="2"/>
      <c r="GHY5" s="2"/>
      <c r="GHZ5" s="2"/>
      <c r="GIA5" s="2"/>
      <c r="GIB5" s="2"/>
      <c r="GIC5" s="2"/>
      <c r="GID5" s="2"/>
      <c r="GIE5" s="2"/>
      <c r="GIF5" s="2"/>
      <c r="GIG5" s="2"/>
      <c r="GIH5" s="2"/>
      <c r="GII5" s="2"/>
      <c r="GIJ5" s="2"/>
      <c r="GIK5" s="2"/>
      <c r="GIL5" s="2"/>
      <c r="GIM5" s="2"/>
      <c r="GIN5" s="2"/>
      <c r="GIO5" s="2"/>
      <c r="GIP5" s="2"/>
      <c r="GIQ5" s="2"/>
      <c r="GIR5" s="2"/>
      <c r="GIS5" s="2"/>
      <c r="GIT5" s="2"/>
      <c r="GIU5" s="2"/>
      <c r="GIV5" s="2"/>
      <c r="GIW5" s="2"/>
      <c r="GIX5" s="2"/>
      <c r="GIY5" s="2"/>
      <c r="GIZ5" s="2"/>
      <c r="GJA5" s="2"/>
      <c r="GJB5" s="2"/>
      <c r="GJC5" s="2"/>
      <c r="GJD5" s="2"/>
      <c r="GJE5" s="2"/>
      <c r="GJF5" s="2"/>
      <c r="GJG5" s="2"/>
      <c r="GJH5" s="2"/>
      <c r="GJI5" s="2"/>
      <c r="GJJ5" s="2"/>
      <c r="GJK5" s="2"/>
      <c r="GJL5" s="2"/>
      <c r="GJM5" s="2"/>
      <c r="GJN5" s="2"/>
      <c r="GJO5" s="2"/>
      <c r="GJP5" s="2"/>
      <c r="GJQ5" s="2"/>
      <c r="GJR5" s="2"/>
      <c r="GJS5" s="2"/>
      <c r="GJT5" s="2"/>
      <c r="GJU5" s="2"/>
      <c r="GJV5" s="2"/>
      <c r="GJW5" s="2"/>
      <c r="GJX5" s="2"/>
      <c r="GJY5" s="2"/>
      <c r="GJZ5" s="2"/>
      <c r="GKA5" s="2"/>
      <c r="GKB5" s="2"/>
      <c r="GKC5" s="2"/>
      <c r="GKD5" s="2"/>
      <c r="GKE5" s="2"/>
      <c r="GKF5" s="2"/>
      <c r="GKG5" s="2"/>
      <c r="GKH5" s="2"/>
      <c r="GKI5" s="2"/>
      <c r="GKJ5" s="2"/>
      <c r="GKK5" s="2"/>
      <c r="GKL5" s="2"/>
      <c r="GKM5" s="2"/>
      <c r="GKN5" s="2"/>
      <c r="GKO5" s="2"/>
      <c r="GKP5" s="2"/>
      <c r="GKQ5" s="2"/>
      <c r="GKR5" s="2"/>
      <c r="GKS5" s="2"/>
      <c r="GKT5" s="2"/>
      <c r="GKU5" s="2"/>
      <c r="GKV5" s="2"/>
      <c r="GKW5" s="2"/>
      <c r="GKX5" s="2"/>
      <c r="GKY5" s="2"/>
      <c r="GKZ5" s="2"/>
      <c r="GLA5" s="2"/>
      <c r="GLB5" s="2"/>
      <c r="GLC5" s="2"/>
      <c r="GLD5" s="2"/>
      <c r="GLE5" s="2"/>
      <c r="GLF5" s="2"/>
      <c r="GLG5" s="2"/>
      <c r="GLH5" s="2"/>
      <c r="GLI5" s="2"/>
      <c r="GLJ5" s="2"/>
      <c r="GLK5" s="2"/>
      <c r="GLL5" s="2"/>
      <c r="GLM5" s="2"/>
      <c r="GLN5" s="2"/>
      <c r="GLO5" s="2"/>
      <c r="GLP5" s="2"/>
      <c r="GLQ5" s="2"/>
      <c r="GLR5" s="2"/>
      <c r="GLS5" s="2"/>
      <c r="GLT5" s="2"/>
      <c r="GLU5" s="2"/>
      <c r="GLV5" s="2"/>
      <c r="GLW5" s="2"/>
      <c r="GLX5" s="2"/>
      <c r="GLY5" s="2"/>
      <c r="GLZ5" s="2"/>
      <c r="GMA5" s="2"/>
      <c r="GMB5" s="2"/>
      <c r="GMC5" s="2"/>
      <c r="GMD5" s="2"/>
      <c r="GME5" s="2"/>
      <c r="GMF5" s="2"/>
      <c r="GMG5" s="2"/>
      <c r="GMH5" s="2"/>
      <c r="GMI5" s="2"/>
      <c r="GMJ5" s="2"/>
      <c r="GMK5" s="2"/>
      <c r="GML5" s="2"/>
      <c r="GMM5" s="2"/>
      <c r="GMN5" s="2"/>
      <c r="GMO5" s="2"/>
      <c r="GMP5" s="2"/>
      <c r="GMQ5" s="2"/>
      <c r="GMR5" s="2"/>
      <c r="GMS5" s="2"/>
      <c r="GMT5" s="2"/>
      <c r="GMU5" s="2"/>
      <c r="GMV5" s="2"/>
      <c r="GMW5" s="2"/>
      <c r="GMX5" s="2"/>
      <c r="GMY5" s="2"/>
      <c r="GMZ5" s="2"/>
      <c r="GNA5" s="2"/>
      <c r="GNB5" s="2"/>
      <c r="GNC5" s="2"/>
      <c r="GND5" s="2"/>
      <c r="GNE5" s="2"/>
      <c r="GNF5" s="2"/>
      <c r="GNG5" s="2"/>
      <c r="GNH5" s="2"/>
      <c r="GNI5" s="2"/>
      <c r="GNJ5" s="2"/>
      <c r="GNK5" s="2"/>
      <c r="GNL5" s="2"/>
      <c r="GNM5" s="2"/>
      <c r="GNN5" s="2"/>
      <c r="GNO5" s="2"/>
      <c r="GNP5" s="2"/>
      <c r="GNQ5" s="2"/>
      <c r="GNR5" s="2"/>
      <c r="GNS5" s="2"/>
      <c r="GNT5" s="2"/>
      <c r="GNU5" s="2"/>
      <c r="GNV5" s="2"/>
      <c r="GNW5" s="2"/>
      <c r="GNX5" s="2"/>
      <c r="GNY5" s="2"/>
      <c r="GNZ5" s="2"/>
      <c r="GOA5" s="2"/>
      <c r="GOB5" s="2"/>
      <c r="GOC5" s="2"/>
      <c r="GOD5" s="2"/>
      <c r="GOE5" s="2"/>
      <c r="GOF5" s="2"/>
      <c r="GOG5" s="2"/>
      <c r="GOH5" s="2"/>
      <c r="GOI5" s="2"/>
      <c r="GOJ5" s="2"/>
      <c r="GOK5" s="2"/>
      <c r="GOL5" s="2"/>
      <c r="GOM5" s="2"/>
      <c r="GON5" s="2"/>
      <c r="GOO5" s="2"/>
      <c r="GOP5" s="2"/>
      <c r="GOQ5" s="2"/>
      <c r="GOR5" s="2"/>
      <c r="GOS5" s="2"/>
      <c r="GOT5" s="2"/>
      <c r="GOU5" s="2"/>
      <c r="GOV5" s="2"/>
      <c r="GOW5" s="2"/>
      <c r="GOX5" s="2"/>
      <c r="GOY5" s="2"/>
      <c r="GOZ5" s="2"/>
      <c r="GPA5" s="2"/>
      <c r="GPB5" s="2"/>
      <c r="GPC5" s="2"/>
      <c r="GPD5" s="2"/>
      <c r="GPE5" s="2"/>
      <c r="GPF5" s="2"/>
      <c r="GPG5" s="2"/>
      <c r="GPH5" s="2"/>
      <c r="GPI5" s="2"/>
      <c r="GPJ5" s="2"/>
      <c r="GPK5" s="2"/>
      <c r="GPL5" s="2"/>
      <c r="GPM5" s="2"/>
      <c r="GPN5" s="2"/>
      <c r="GPO5" s="2"/>
      <c r="GPP5" s="2"/>
      <c r="GPQ5" s="2"/>
      <c r="GPR5" s="2"/>
      <c r="GPS5" s="2"/>
      <c r="GPT5" s="2"/>
      <c r="GPU5" s="2"/>
      <c r="GPV5" s="2"/>
      <c r="GPW5" s="2"/>
      <c r="GPX5" s="2"/>
      <c r="GPY5" s="2"/>
      <c r="GPZ5" s="2"/>
      <c r="GQA5" s="2"/>
      <c r="GQB5" s="2"/>
      <c r="GQC5" s="2"/>
      <c r="GQD5" s="2"/>
      <c r="GQE5" s="2"/>
      <c r="GQF5" s="2"/>
      <c r="GQG5" s="2"/>
      <c r="GQH5" s="2"/>
      <c r="GQI5" s="2"/>
      <c r="GQJ5" s="2"/>
      <c r="GQK5" s="2"/>
      <c r="GQL5" s="2"/>
      <c r="GQM5" s="2"/>
      <c r="GQN5" s="2"/>
      <c r="GQO5" s="2"/>
      <c r="GQP5" s="2"/>
      <c r="GQQ5" s="2"/>
      <c r="GQR5" s="2"/>
      <c r="GQS5" s="2"/>
      <c r="GQT5" s="2"/>
      <c r="GQU5" s="2"/>
      <c r="GQV5" s="2"/>
      <c r="GQW5" s="2"/>
      <c r="GQX5" s="2"/>
      <c r="GQY5" s="2"/>
      <c r="GQZ5" s="2"/>
      <c r="GRA5" s="2"/>
      <c r="GRB5" s="2"/>
      <c r="GRC5" s="2"/>
      <c r="GRD5" s="2"/>
      <c r="GRE5" s="2"/>
      <c r="GRF5" s="2"/>
      <c r="GRG5" s="2"/>
      <c r="GRH5" s="2"/>
      <c r="GRI5" s="2"/>
      <c r="GRJ5" s="2"/>
      <c r="GRK5" s="2"/>
      <c r="GRL5" s="2"/>
      <c r="GRM5" s="2"/>
      <c r="GRN5" s="2"/>
      <c r="GRO5" s="2"/>
      <c r="GRP5" s="2"/>
      <c r="GRQ5" s="2"/>
      <c r="GRR5" s="2"/>
      <c r="GRS5" s="2"/>
      <c r="GRT5" s="2"/>
      <c r="GRU5" s="2"/>
      <c r="GRV5" s="2"/>
      <c r="GRW5" s="2"/>
      <c r="GRX5" s="2"/>
      <c r="GRY5" s="2"/>
      <c r="GRZ5" s="2"/>
      <c r="GSA5" s="2"/>
      <c r="GSB5" s="2"/>
      <c r="GSC5" s="2"/>
      <c r="GSD5" s="2"/>
      <c r="GSE5" s="2"/>
      <c r="GSF5" s="2"/>
      <c r="GSG5" s="2"/>
      <c r="GSH5" s="2"/>
      <c r="GSI5" s="2"/>
      <c r="GSJ5" s="2"/>
      <c r="GSK5" s="2"/>
      <c r="GSL5" s="2"/>
      <c r="GSM5" s="2"/>
      <c r="GSN5" s="2"/>
      <c r="GSO5" s="2"/>
      <c r="GSP5" s="2"/>
      <c r="GSQ5" s="2"/>
      <c r="GSR5" s="2"/>
      <c r="GSS5" s="2"/>
      <c r="GST5" s="2"/>
      <c r="GSU5" s="2"/>
      <c r="GSV5" s="2"/>
      <c r="GSW5" s="2"/>
      <c r="GSX5" s="2"/>
      <c r="GSY5" s="2"/>
      <c r="GSZ5" s="2"/>
      <c r="GTA5" s="2"/>
      <c r="GTB5" s="2"/>
      <c r="GTC5" s="2"/>
      <c r="GTD5" s="2"/>
      <c r="GTE5" s="2"/>
      <c r="GTF5" s="2"/>
      <c r="GTG5" s="2"/>
      <c r="GTH5" s="2"/>
      <c r="GTI5" s="2"/>
      <c r="GTJ5" s="2"/>
      <c r="GTK5" s="2"/>
      <c r="GTL5" s="2"/>
      <c r="GTM5" s="2"/>
      <c r="GTN5" s="2"/>
      <c r="GTO5" s="2"/>
      <c r="GTP5" s="2"/>
      <c r="GTQ5" s="2"/>
      <c r="GTR5" s="2"/>
      <c r="GTS5" s="2"/>
      <c r="GTT5" s="2"/>
      <c r="GTU5" s="2"/>
      <c r="GTV5" s="2"/>
      <c r="GTW5" s="2"/>
      <c r="GTX5" s="2"/>
      <c r="GTY5" s="2"/>
      <c r="GTZ5" s="2"/>
      <c r="GUA5" s="2"/>
      <c r="GUB5" s="2"/>
      <c r="GUC5" s="2"/>
      <c r="GUD5" s="2"/>
      <c r="GUE5" s="2"/>
      <c r="GUF5" s="2"/>
      <c r="GUG5" s="2"/>
      <c r="GUH5" s="2"/>
      <c r="GUI5" s="2"/>
      <c r="GUJ5" s="2"/>
      <c r="GUK5" s="2"/>
      <c r="GUL5" s="2"/>
      <c r="GUM5" s="2"/>
      <c r="GUN5" s="2"/>
      <c r="GUO5" s="2"/>
      <c r="GUP5" s="2"/>
      <c r="GUQ5" s="2"/>
      <c r="GUR5" s="2"/>
      <c r="GUS5" s="2"/>
      <c r="GUT5" s="2"/>
      <c r="GUU5" s="2"/>
      <c r="GUV5" s="2"/>
      <c r="GUW5" s="2"/>
      <c r="GUX5" s="2"/>
      <c r="GUY5" s="2"/>
      <c r="GUZ5" s="2"/>
      <c r="GVA5" s="2"/>
      <c r="GVB5" s="2"/>
      <c r="GVC5" s="2"/>
      <c r="GVD5" s="2"/>
      <c r="GVE5" s="2"/>
      <c r="GVF5" s="2"/>
      <c r="GVG5" s="2"/>
      <c r="GVH5" s="2"/>
      <c r="GVI5" s="2"/>
      <c r="GVJ5" s="2"/>
      <c r="GVK5" s="2"/>
      <c r="GVL5" s="2"/>
      <c r="GVM5" s="2"/>
      <c r="GVN5" s="2"/>
      <c r="GVO5" s="2"/>
      <c r="GVP5" s="2"/>
      <c r="GVQ5" s="2"/>
      <c r="GVR5" s="2"/>
      <c r="GVS5" s="2"/>
      <c r="GVT5" s="2"/>
      <c r="GVU5" s="2"/>
      <c r="GVV5" s="2"/>
      <c r="GVW5" s="2"/>
      <c r="GVX5" s="2"/>
      <c r="GVY5" s="2"/>
      <c r="GVZ5" s="2"/>
      <c r="GWA5" s="2"/>
      <c r="GWB5" s="2"/>
      <c r="GWC5" s="2"/>
      <c r="GWD5" s="2"/>
      <c r="GWE5" s="2"/>
      <c r="GWF5" s="2"/>
      <c r="GWG5" s="2"/>
      <c r="GWH5" s="2"/>
      <c r="GWI5" s="2"/>
      <c r="GWJ5" s="2"/>
      <c r="GWK5" s="2"/>
      <c r="GWL5" s="2"/>
      <c r="GWM5" s="2"/>
      <c r="GWN5" s="2"/>
      <c r="GWO5" s="2"/>
      <c r="GWP5" s="2"/>
      <c r="GWQ5" s="2"/>
      <c r="GWR5" s="2"/>
      <c r="GWS5" s="2"/>
      <c r="GWT5" s="2"/>
      <c r="GWU5" s="2"/>
      <c r="GWV5" s="2"/>
      <c r="GWW5" s="2"/>
      <c r="GWX5" s="2"/>
      <c r="GWY5" s="2"/>
      <c r="GWZ5" s="2"/>
      <c r="GXA5" s="2"/>
      <c r="GXB5" s="2"/>
      <c r="GXC5" s="2"/>
      <c r="GXD5" s="2"/>
      <c r="GXE5" s="2"/>
      <c r="GXF5" s="2"/>
      <c r="GXG5" s="2"/>
      <c r="GXH5" s="2"/>
      <c r="GXI5" s="2"/>
      <c r="GXJ5" s="2"/>
      <c r="GXK5" s="2"/>
      <c r="GXL5" s="2"/>
      <c r="GXM5" s="2"/>
      <c r="GXN5" s="2"/>
      <c r="GXO5" s="2"/>
      <c r="GXP5" s="2"/>
      <c r="GXQ5" s="2"/>
      <c r="GXR5" s="2"/>
      <c r="GXS5" s="2"/>
      <c r="GXT5" s="2"/>
      <c r="GXU5" s="2"/>
      <c r="GXV5" s="2"/>
      <c r="GXW5" s="2"/>
      <c r="GXX5" s="2"/>
      <c r="GXY5" s="2"/>
      <c r="GXZ5" s="2"/>
      <c r="GYA5" s="2"/>
      <c r="GYB5" s="2"/>
      <c r="GYC5" s="2"/>
      <c r="GYD5" s="2"/>
      <c r="GYE5" s="2"/>
      <c r="GYF5" s="2"/>
      <c r="GYG5" s="2"/>
      <c r="GYH5" s="2"/>
      <c r="GYI5" s="2"/>
      <c r="GYJ5" s="2"/>
      <c r="GYK5" s="2"/>
      <c r="GYL5" s="2"/>
      <c r="GYM5" s="2"/>
      <c r="GYN5" s="2"/>
      <c r="GYO5" s="2"/>
      <c r="GYP5" s="2"/>
      <c r="GYQ5" s="2"/>
      <c r="GYR5" s="2"/>
      <c r="GYS5" s="2"/>
      <c r="GYT5" s="2"/>
      <c r="GYU5" s="2"/>
      <c r="GYV5" s="2"/>
      <c r="GYW5" s="2"/>
      <c r="GYX5" s="2"/>
      <c r="GYY5" s="2"/>
      <c r="GYZ5" s="2"/>
      <c r="GZA5" s="2"/>
      <c r="GZB5" s="2"/>
      <c r="GZC5" s="2"/>
      <c r="GZD5" s="2"/>
      <c r="GZE5" s="2"/>
      <c r="GZF5" s="2"/>
      <c r="GZG5" s="2"/>
      <c r="GZH5" s="2"/>
      <c r="GZI5" s="2"/>
      <c r="GZJ5" s="2"/>
      <c r="GZK5" s="2"/>
      <c r="GZL5" s="2"/>
      <c r="GZM5" s="2"/>
      <c r="GZN5" s="2"/>
      <c r="GZO5" s="2"/>
      <c r="GZP5" s="2"/>
      <c r="GZQ5" s="2"/>
      <c r="GZR5" s="2"/>
      <c r="GZS5" s="2"/>
      <c r="GZT5" s="2"/>
      <c r="GZU5" s="2"/>
      <c r="GZV5" s="2"/>
      <c r="GZW5" s="2"/>
      <c r="GZX5" s="2"/>
      <c r="GZY5" s="2"/>
      <c r="GZZ5" s="2"/>
      <c r="HAA5" s="2"/>
      <c r="HAB5" s="2"/>
      <c r="HAC5" s="2"/>
      <c r="HAD5" s="2"/>
      <c r="HAE5" s="2"/>
      <c r="HAF5" s="2"/>
      <c r="HAG5" s="2"/>
      <c r="HAH5" s="2"/>
      <c r="HAI5" s="2"/>
      <c r="HAJ5" s="2"/>
      <c r="HAK5" s="2"/>
      <c r="HAL5" s="2"/>
      <c r="HAM5" s="2"/>
      <c r="HAN5" s="2"/>
      <c r="HAO5" s="2"/>
      <c r="HAP5" s="2"/>
      <c r="HAQ5" s="2"/>
      <c r="HAR5" s="2"/>
      <c r="HAS5" s="2"/>
      <c r="HAT5" s="2"/>
      <c r="HAU5" s="2"/>
      <c r="HAV5" s="2"/>
      <c r="HAW5" s="2"/>
      <c r="HAX5" s="2"/>
      <c r="HAY5" s="2"/>
      <c r="HAZ5" s="2"/>
      <c r="HBA5" s="2"/>
      <c r="HBB5" s="2"/>
      <c r="HBC5" s="2"/>
      <c r="HBD5" s="2"/>
      <c r="HBE5" s="2"/>
      <c r="HBF5" s="2"/>
      <c r="HBG5" s="2"/>
      <c r="HBH5" s="2"/>
      <c r="HBI5" s="2"/>
      <c r="HBJ5" s="2"/>
      <c r="HBK5" s="2"/>
      <c r="HBL5" s="2"/>
      <c r="HBM5" s="2"/>
      <c r="HBN5" s="2"/>
      <c r="HBO5" s="2"/>
      <c r="HBP5" s="2"/>
      <c r="HBQ5" s="2"/>
      <c r="HBR5" s="2"/>
      <c r="HBS5" s="2"/>
      <c r="HBT5" s="2"/>
      <c r="HBU5" s="2"/>
      <c r="HBV5" s="2"/>
      <c r="HBW5" s="2"/>
      <c r="HBX5" s="2"/>
      <c r="HBY5" s="2"/>
      <c r="HBZ5" s="2"/>
      <c r="HCA5" s="2"/>
      <c r="HCB5" s="2"/>
      <c r="HCC5" s="2"/>
      <c r="HCD5" s="2"/>
      <c r="HCE5" s="2"/>
      <c r="HCF5" s="2"/>
      <c r="HCG5" s="2"/>
      <c r="HCH5" s="2"/>
      <c r="HCI5" s="2"/>
      <c r="HCJ5" s="2"/>
      <c r="HCK5" s="2"/>
      <c r="HCL5" s="2"/>
      <c r="HCM5" s="2"/>
      <c r="HCN5" s="2"/>
      <c r="HCO5" s="2"/>
      <c r="HCP5" s="2"/>
      <c r="HCQ5" s="2"/>
      <c r="HCR5" s="2"/>
      <c r="HCS5" s="2"/>
      <c r="HCT5" s="2"/>
      <c r="HCU5" s="2"/>
      <c r="HCV5" s="2"/>
      <c r="HCW5" s="2"/>
      <c r="HCX5" s="2"/>
      <c r="HCY5" s="2"/>
      <c r="HCZ5" s="2"/>
      <c r="HDA5" s="2"/>
      <c r="HDB5" s="2"/>
      <c r="HDC5" s="2"/>
      <c r="HDD5" s="2"/>
      <c r="HDE5" s="2"/>
      <c r="HDF5" s="2"/>
      <c r="HDG5" s="2"/>
      <c r="HDH5" s="2"/>
      <c r="HDI5" s="2"/>
      <c r="HDJ5" s="2"/>
      <c r="HDK5" s="2"/>
      <c r="HDL5" s="2"/>
      <c r="HDM5" s="2"/>
      <c r="HDN5" s="2"/>
      <c r="HDO5" s="2"/>
      <c r="HDP5" s="2"/>
      <c r="HDQ5" s="2"/>
      <c r="HDR5" s="2"/>
      <c r="HDS5" s="2"/>
      <c r="HDT5" s="2"/>
      <c r="HDU5" s="2"/>
      <c r="HDV5" s="2"/>
      <c r="HDW5" s="2"/>
      <c r="HDX5" s="2"/>
      <c r="HDY5" s="2"/>
      <c r="HDZ5" s="2"/>
      <c r="HEA5" s="2"/>
      <c r="HEB5" s="2"/>
      <c r="HEC5" s="2"/>
      <c r="HED5" s="2"/>
      <c r="HEE5" s="2"/>
      <c r="HEF5" s="2"/>
      <c r="HEG5" s="2"/>
      <c r="HEH5" s="2"/>
      <c r="HEI5" s="2"/>
      <c r="HEJ5" s="2"/>
      <c r="HEK5" s="2"/>
      <c r="HEL5" s="2"/>
      <c r="HEM5" s="2"/>
      <c r="HEN5" s="2"/>
      <c r="HEO5" s="2"/>
      <c r="HEP5" s="2"/>
      <c r="HEQ5" s="2"/>
      <c r="HER5" s="2"/>
      <c r="HES5" s="2"/>
      <c r="HET5" s="2"/>
      <c r="HEU5" s="2"/>
      <c r="HEV5" s="2"/>
      <c r="HEW5" s="2"/>
      <c r="HEX5" s="2"/>
      <c r="HEY5" s="2"/>
      <c r="HEZ5" s="2"/>
      <c r="HFA5" s="2"/>
      <c r="HFB5" s="2"/>
      <c r="HFC5" s="2"/>
      <c r="HFD5" s="2"/>
      <c r="HFE5" s="2"/>
      <c r="HFF5" s="2"/>
      <c r="HFG5" s="2"/>
      <c r="HFH5" s="2"/>
      <c r="HFI5" s="2"/>
      <c r="HFJ5" s="2"/>
      <c r="HFK5" s="2"/>
      <c r="HFL5" s="2"/>
      <c r="HFM5" s="2"/>
      <c r="HFN5" s="2"/>
      <c r="HFO5" s="2"/>
      <c r="HFP5" s="2"/>
      <c r="HFQ5" s="2"/>
      <c r="HFR5" s="2"/>
      <c r="HFS5" s="2"/>
      <c r="HFT5" s="2"/>
      <c r="HFU5" s="2"/>
      <c r="HFV5" s="2"/>
      <c r="HFW5" s="2"/>
      <c r="HFX5" s="2"/>
      <c r="HFY5" s="2"/>
      <c r="HFZ5" s="2"/>
      <c r="HGA5" s="2"/>
      <c r="HGB5" s="2"/>
      <c r="HGC5" s="2"/>
      <c r="HGD5" s="2"/>
      <c r="HGE5" s="2"/>
      <c r="HGF5" s="2"/>
      <c r="HGG5" s="2"/>
      <c r="HGH5" s="2"/>
      <c r="HGI5" s="2"/>
      <c r="HGJ5" s="2"/>
      <c r="HGK5" s="2"/>
      <c r="HGL5" s="2"/>
      <c r="HGM5" s="2"/>
      <c r="HGN5" s="2"/>
      <c r="HGO5" s="2"/>
      <c r="HGP5" s="2"/>
      <c r="HGQ5" s="2"/>
      <c r="HGR5" s="2"/>
      <c r="HGS5" s="2"/>
      <c r="HGT5" s="2"/>
      <c r="HGU5" s="2"/>
      <c r="HGV5" s="2"/>
      <c r="HGW5" s="2"/>
      <c r="HGX5" s="2"/>
      <c r="HGY5" s="2"/>
      <c r="HGZ5" s="2"/>
      <c r="HHA5" s="2"/>
      <c r="HHB5" s="2"/>
      <c r="HHC5" s="2"/>
      <c r="HHD5" s="2"/>
      <c r="HHE5" s="2"/>
      <c r="HHF5" s="2"/>
      <c r="HHG5" s="2"/>
      <c r="HHH5" s="2"/>
      <c r="HHI5" s="2"/>
      <c r="HHJ5" s="2"/>
      <c r="HHK5" s="2"/>
      <c r="HHL5" s="2"/>
      <c r="HHM5" s="2"/>
      <c r="HHN5" s="2"/>
      <c r="HHO5" s="2"/>
      <c r="HHP5" s="2"/>
      <c r="HHQ5" s="2"/>
      <c r="HHR5" s="2"/>
      <c r="HHS5" s="2"/>
      <c r="HHT5" s="2"/>
      <c r="HHU5" s="2"/>
      <c r="HHV5" s="2"/>
      <c r="HHW5" s="2"/>
      <c r="HHX5" s="2"/>
      <c r="HHY5" s="2"/>
      <c r="HHZ5" s="2"/>
      <c r="HIA5" s="2"/>
      <c r="HIB5" s="2"/>
      <c r="HIC5" s="2"/>
      <c r="HID5" s="2"/>
      <c r="HIE5" s="2"/>
      <c r="HIF5" s="2"/>
      <c r="HIG5" s="2"/>
      <c r="HIH5" s="2"/>
      <c r="HII5" s="2"/>
      <c r="HIJ5" s="2"/>
      <c r="HIK5" s="2"/>
      <c r="HIL5" s="2"/>
      <c r="HIM5" s="2"/>
      <c r="HIN5" s="2"/>
      <c r="HIO5" s="2"/>
      <c r="HIP5" s="2"/>
      <c r="HIQ5" s="2"/>
      <c r="HIR5" s="2"/>
      <c r="HIS5" s="2"/>
      <c r="HIT5" s="2"/>
      <c r="HIU5" s="2"/>
      <c r="HIV5" s="2"/>
      <c r="HIW5" s="2"/>
      <c r="HIX5" s="2"/>
      <c r="HIY5" s="2"/>
      <c r="HIZ5" s="2"/>
      <c r="HJA5" s="2"/>
      <c r="HJB5" s="2"/>
      <c r="HJC5" s="2"/>
      <c r="HJD5" s="2"/>
      <c r="HJE5" s="2"/>
      <c r="HJF5" s="2"/>
      <c r="HJG5" s="2"/>
      <c r="HJH5" s="2"/>
      <c r="HJI5" s="2"/>
      <c r="HJJ5" s="2"/>
      <c r="HJK5" s="2"/>
      <c r="HJL5" s="2"/>
      <c r="HJM5" s="2"/>
      <c r="HJN5" s="2"/>
      <c r="HJO5" s="2"/>
      <c r="HJP5" s="2"/>
      <c r="HJQ5" s="2"/>
      <c r="HJR5" s="2"/>
      <c r="HJS5" s="2"/>
      <c r="HJT5" s="2"/>
      <c r="HJU5" s="2"/>
      <c r="HJV5" s="2"/>
      <c r="HJW5" s="2"/>
      <c r="HJX5" s="2"/>
      <c r="HJY5" s="2"/>
      <c r="HJZ5" s="2"/>
      <c r="HKA5" s="2"/>
      <c r="HKB5" s="2"/>
      <c r="HKC5" s="2"/>
      <c r="HKD5" s="2"/>
      <c r="HKE5" s="2"/>
      <c r="HKF5" s="2"/>
      <c r="HKG5" s="2"/>
      <c r="HKH5" s="2"/>
      <c r="HKI5" s="2"/>
      <c r="HKJ5" s="2"/>
      <c r="HKK5" s="2"/>
      <c r="HKL5" s="2"/>
      <c r="HKM5" s="2"/>
      <c r="HKN5" s="2"/>
      <c r="HKO5" s="2"/>
      <c r="HKP5" s="2"/>
      <c r="HKQ5" s="2"/>
      <c r="HKR5" s="2"/>
      <c r="HKS5" s="2"/>
      <c r="HKT5" s="2"/>
      <c r="HKU5" s="2"/>
      <c r="HKV5" s="2"/>
      <c r="HKW5" s="2"/>
      <c r="HKX5" s="2"/>
      <c r="HKY5" s="2"/>
      <c r="HKZ5" s="2"/>
      <c r="HLA5" s="2"/>
      <c r="HLB5" s="2"/>
      <c r="HLC5" s="2"/>
      <c r="HLD5" s="2"/>
      <c r="HLE5" s="2"/>
      <c r="HLF5" s="2"/>
      <c r="HLG5" s="2"/>
      <c r="HLH5" s="2"/>
      <c r="HLI5" s="2"/>
      <c r="HLJ5" s="2"/>
      <c r="HLK5" s="2"/>
      <c r="HLL5" s="2"/>
      <c r="HLM5" s="2"/>
      <c r="HLN5" s="2"/>
      <c r="HLO5" s="2"/>
      <c r="HLP5" s="2"/>
      <c r="HLQ5" s="2"/>
      <c r="HLR5" s="2"/>
      <c r="HLS5" s="2"/>
      <c r="HLT5" s="2"/>
      <c r="HLU5" s="2"/>
      <c r="HLV5" s="2"/>
      <c r="HLW5" s="2"/>
      <c r="HLX5" s="2"/>
      <c r="HLY5" s="2"/>
      <c r="HLZ5" s="2"/>
      <c r="HMA5" s="2"/>
      <c r="HMB5" s="2"/>
      <c r="HMC5" s="2"/>
      <c r="HMD5" s="2"/>
      <c r="HME5" s="2"/>
      <c r="HMF5" s="2"/>
      <c r="HMG5" s="2"/>
      <c r="HMH5" s="2"/>
      <c r="HMI5" s="2"/>
      <c r="HMJ5" s="2"/>
      <c r="HMK5" s="2"/>
      <c r="HML5" s="2"/>
      <c r="HMM5" s="2"/>
      <c r="HMN5" s="2"/>
      <c r="HMO5" s="2"/>
      <c r="HMP5" s="2"/>
      <c r="HMQ5" s="2"/>
      <c r="HMR5" s="2"/>
      <c r="HMS5" s="2"/>
      <c r="HMT5" s="2"/>
      <c r="HMU5" s="2"/>
      <c r="HMV5" s="2"/>
      <c r="HMW5" s="2"/>
      <c r="HMX5" s="2"/>
      <c r="HMY5" s="2"/>
      <c r="HMZ5" s="2"/>
      <c r="HNA5" s="2"/>
      <c r="HNB5" s="2"/>
      <c r="HNC5" s="2"/>
      <c r="HND5" s="2"/>
      <c r="HNE5" s="2"/>
      <c r="HNF5" s="2"/>
      <c r="HNG5" s="2"/>
      <c r="HNH5" s="2"/>
      <c r="HNI5" s="2"/>
      <c r="HNJ5" s="2"/>
      <c r="HNK5" s="2"/>
      <c r="HNL5" s="2"/>
      <c r="HNM5" s="2"/>
      <c r="HNN5" s="2"/>
      <c r="HNO5" s="2"/>
      <c r="HNP5" s="2"/>
      <c r="HNQ5" s="2"/>
      <c r="HNR5" s="2"/>
      <c r="HNS5" s="2"/>
      <c r="HNT5" s="2"/>
      <c r="HNU5" s="2"/>
      <c r="HNV5" s="2"/>
      <c r="HNW5" s="2"/>
      <c r="HNX5" s="2"/>
      <c r="HNY5" s="2"/>
      <c r="HNZ5" s="2"/>
      <c r="HOA5" s="2"/>
      <c r="HOB5" s="2"/>
      <c r="HOC5" s="2"/>
      <c r="HOD5" s="2"/>
      <c r="HOE5" s="2"/>
      <c r="HOF5" s="2"/>
      <c r="HOG5" s="2"/>
      <c r="HOH5" s="2"/>
      <c r="HOI5" s="2"/>
      <c r="HOJ5" s="2"/>
      <c r="HOK5" s="2"/>
      <c r="HOL5" s="2"/>
      <c r="HOM5" s="2"/>
      <c r="HON5" s="2"/>
      <c r="HOO5" s="2"/>
      <c r="HOP5" s="2"/>
      <c r="HOQ5" s="2"/>
      <c r="HOR5" s="2"/>
      <c r="HOS5" s="2"/>
      <c r="HOT5" s="2"/>
      <c r="HOU5" s="2"/>
      <c r="HOV5" s="2"/>
      <c r="HOW5" s="2"/>
      <c r="HOX5" s="2"/>
      <c r="HOY5" s="2"/>
      <c r="HOZ5" s="2"/>
      <c r="HPA5" s="2"/>
      <c r="HPB5" s="2"/>
      <c r="HPC5" s="2"/>
      <c r="HPD5" s="2"/>
      <c r="HPE5" s="2"/>
      <c r="HPF5" s="2"/>
      <c r="HPG5" s="2"/>
      <c r="HPH5" s="2"/>
      <c r="HPI5" s="2"/>
      <c r="HPJ5" s="2"/>
      <c r="HPK5" s="2"/>
      <c r="HPL5" s="2"/>
      <c r="HPM5" s="2"/>
      <c r="HPN5" s="2"/>
      <c r="HPO5" s="2"/>
      <c r="HPP5" s="2"/>
      <c r="HPQ5" s="2"/>
      <c r="HPR5" s="2"/>
      <c r="HPS5" s="2"/>
      <c r="HPT5" s="2"/>
      <c r="HPU5" s="2"/>
      <c r="HPV5" s="2"/>
      <c r="HPW5" s="2"/>
      <c r="HPX5" s="2"/>
      <c r="HPY5" s="2"/>
      <c r="HPZ5" s="2"/>
      <c r="HQA5" s="2"/>
      <c r="HQB5" s="2"/>
      <c r="HQC5" s="2"/>
      <c r="HQD5" s="2"/>
      <c r="HQE5" s="2"/>
      <c r="HQF5" s="2"/>
      <c r="HQG5" s="2"/>
      <c r="HQH5" s="2"/>
      <c r="HQI5" s="2"/>
      <c r="HQJ5" s="2"/>
      <c r="HQK5" s="2"/>
      <c r="HQL5" s="2"/>
      <c r="HQM5" s="2"/>
      <c r="HQN5" s="2"/>
      <c r="HQO5" s="2"/>
      <c r="HQP5" s="2"/>
      <c r="HQQ5" s="2"/>
      <c r="HQR5" s="2"/>
      <c r="HQS5" s="2"/>
      <c r="HQT5" s="2"/>
      <c r="HQU5" s="2"/>
      <c r="HQV5" s="2"/>
      <c r="HQW5" s="2"/>
      <c r="HQX5" s="2"/>
      <c r="HQY5" s="2"/>
      <c r="HQZ5" s="2"/>
      <c r="HRA5" s="2"/>
      <c r="HRB5" s="2"/>
      <c r="HRC5" s="2"/>
      <c r="HRD5" s="2"/>
      <c r="HRE5" s="2"/>
      <c r="HRF5" s="2"/>
      <c r="HRG5" s="2"/>
      <c r="HRH5" s="2"/>
      <c r="HRI5" s="2"/>
      <c r="HRJ5" s="2"/>
      <c r="HRK5" s="2"/>
      <c r="HRL5" s="2"/>
      <c r="HRM5" s="2"/>
      <c r="HRN5" s="2"/>
      <c r="HRO5" s="2"/>
      <c r="HRP5" s="2"/>
      <c r="HRQ5" s="2"/>
      <c r="HRR5" s="2"/>
      <c r="HRS5" s="2"/>
      <c r="HRT5" s="2"/>
      <c r="HRU5" s="2"/>
      <c r="HRV5" s="2"/>
      <c r="HRW5" s="2"/>
      <c r="HRX5" s="2"/>
      <c r="HRY5" s="2"/>
      <c r="HRZ5" s="2"/>
      <c r="HSA5" s="2"/>
      <c r="HSB5" s="2"/>
      <c r="HSC5" s="2"/>
      <c r="HSD5" s="2"/>
      <c r="HSE5" s="2"/>
      <c r="HSF5" s="2"/>
      <c r="HSG5" s="2"/>
      <c r="HSH5" s="2"/>
      <c r="HSI5" s="2"/>
      <c r="HSJ5" s="2"/>
      <c r="HSK5" s="2"/>
      <c r="HSL5" s="2"/>
      <c r="HSM5" s="2"/>
      <c r="HSN5" s="2"/>
      <c r="HSO5" s="2"/>
      <c r="HSP5" s="2"/>
      <c r="HSQ5" s="2"/>
      <c r="HSR5" s="2"/>
      <c r="HSS5" s="2"/>
      <c r="HST5" s="2"/>
      <c r="HSU5" s="2"/>
      <c r="HSV5" s="2"/>
      <c r="HSW5" s="2"/>
      <c r="HSX5" s="2"/>
      <c r="HSY5" s="2"/>
      <c r="HSZ5" s="2"/>
      <c r="HTA5" s="2"/>
      <c r="HTB5" s="2"/>
      <c r="HTC5" s="2"/>
      <c r="HTD5" s="2"/>
      <c r="HTE5" s="2"/>
      <c r="HTF5" s="2"/>
      <c r="HTG5" s="2"/>
      <c r="HTH5" s="2"/>
      <c r="HTI5" s="2"/>
      <c r="HTJ5" s="2"/>
      <c r="HTK5" s="2"/>
      <c r="HTL5" s="2"/>
      <c r="HTM5" s="2"/>
      <c r="HTN5" s="2"/>
      <c r="HTO5" s="2"/>
      <c r="HTP5" s="2"/>
      <c r="HTQ5" s="2"/>
      <c r="HTR5" s="2"/>
      <c r="HTS5" s="2"/>
      <c r="HTT5" s="2"/>
      <c r="HTU5" s="2"/>
      <c r="HTV5" s="2"/>
      <c r="HTW5" s="2"/>
      <c r="HTX5" s="2"/>
      <c r="HTY5" s="2"/>
      <c r="HTZ5" s="2"/>
      <c r="HUA5" s="2"/>
      <c r="HUB5" s="2"/>
      <c r="HUC5" s="2"/>
      <c r="HUD5" s="2"/>
      <c r="HUE5" s="2"/>
      <c r="HUF5" s="2"/>
      <c r="HUG5" s="2"/>
      <c r="HUH5" s="2"/>
      <c r="HUI5" s="2"/>
      <c r="HUJ5" s="2"/>
      <c r="HUK5" s="2"/>
      <c r="HUL5" s="2"/>
      <c r="HUM5" s="2"/>
      <c r="HUN5" s="2"/>
      <c r="HUO5" s="2"/>
      <c r="HUP5" s="2"/>
      <c r="HUQ5" s="2"/>
      <c r="HUR5" s="2"/>
      <c r="HUS5" s="2"/>
      <c r="HUT5" s="2"/>
      <c r="HUU5" s="2"/>
      <c r="HUV5" s="2"/>
      <c r="HUW5" s="2"/>
      <c r="HUX5" s="2"/>
      <c r="HUY5" s="2"/>
      <c r="HUZ5" s="2"/>
      <c r="HVA5" s="2"/>
      <c r="HVB5" s="2"/>
      <c r="HVC5" s="2"/>
      <c r="HVD5" s="2"/>
      <c r="HVE5" s="2"/>
      <c r="HVF5" s="2"/>
      <c r="HVG5" s="2"/>
      <c r="HVH5" s="2"/>
      <c r="HVI5" s="2"/>
      <c r="HVJ5" s="2"/>
      <c r="HVK5" s="2"/>
      <c r="HVL5" s="2"/>
      <c r="HVM5" s="2"/>
      <c r="HVN5" s="2"/>
      <c r="HVO5" s="2"/>
      <c r="HVP5" s="2"/>
      <c r="HVQ5" s="2"/>
      <c r="HVR5" s="2"/>
      <c r="HVS5" s="2"/>
      <c r="HVT5" s="2"/>
      <c r="HVU5" s="2"/>
      <c r="HVV5" s="2"/>
      <c r="HVW5" s="2"/>
      <c r="HVX5" s="2"/>
      <c r="HVY5" s="2"/>
      <c r="HVZ5" s="2"/>
      <c r="HWA5" s="2"/>
      <c r="HWB5" s="2"/>
      <c r="HWC5" s="2"/>
      <c r="HWD5" s="2"/>
      <c r="HWE5" s="2"/>
      <c r="HWF5" s="2"/>
      <c r="HWG5" s="2"/>
      <c r="HWH5" s="2"/>
      <c r="HWI5" s="2"/>
      <c r="HWJ5" s="2"/>
      <c r="HWK5" s="2"/>
      <c r="HWL5" s="2"/>
      <c r="HWM5" s="2"/>
      <c r="HWN5" s="2"/>
      <c r="HWO5" s="2"/>
      <c r="HWP5" s="2"/>
      <c r="HWQ5" s="2"/>
      <c r="HWR5" s="2"/>
      <c r="HWS5" s="2"/>
      <c r="HWT5" s="2"/>
      <c r="HWU5" s="2"/>
      <c r="HWV5" s="2"/>
      <c r="HWW5" s="2"/>
      <c r="HWX5" s="2"/>
      <c r="HWY5" s="2"/>
      <c r="HWZ5" s="2"/>
      <c r="HXA5" s="2"/>
      <c r="HXB5" s="2"/>
      <c r="HXC5" s="2"/>
      <c r="HXD5" s="2"/>
      <c r="HXE5" s="2"/>
      <c r="HXF5" s="2"/>
      <c r="HXG5" s="2"/>
      <c r="HXH5" s="2"/>
      <c r="HXI5" s="2"/>
      <c r="HXJ5" s="2"/>
      <c r="HXK5" s="2"/>
      <c r="HXL5" s="2"/>
      <c r="HXM5" s="2"/>
      <c r="HXN5" s="2"/>
      <c r="HXO5" s="2"/>
      <c r="HXP5" s="2"/>
      <c r="HXQ5" s="2"/>
      <c r="HXR5" s="2"/>
      <c r="HXS5" s="2"/>
      <c r="HXT5" s="2"/>
      <c r="HXU5" s="2"/>
      <c r="HXV5" s="2"/>
      <c r="HXW5" s="2"/>
      <c r="HXX5" s="2"/>
      <c r="HXY5" s="2"/>
      <c r="HXZ5" s="2"/>
      <c r="HYA5" s="2"/>
      <c r="HYB5" s="2"/>
      <c r="HYC5" s="2"/>
      <c r="HYD5" s="2"/>
      <c r="HYE5" s="2"/>
      <c r="HYF5" s="2"/>
      <c r="HYG5" s="2"/>
      <c r="HYH5" s="2"/>
      <c r="HYI5" s="2"/>
      <c r="HYJ5" s="2"/>
      <c r="HYK5" s="2"/>
      <c r="HYL5" s="2"/>
      <c r="HYM5" s="2"/>
      <c r="HYN5" s="2"/>
      <c r="HYO5" s="2"/>
      <c r="HYP5" s="2"/>
      <c r="HYQ5" s="2"/>
      <c r="HYR5" s="2"/>
      <c r="HYS5" s="2"/>
      <c r="HYT5" s="2"/>
      <c r="HYU5" s="2"/>
      <c r="HYV5" s="2"/>
      <c r="HYW5" s="2"/>
      <c r="HYX5" s="2"/>
      <c r="HYY5" s="2"/>
      <c r="HYZ5" s="2"/>
      <c r="HZA5" s="2"/>
      <c r="HZB5" s="2"/>
      <c r="HZC5" s="2"/>
      <c r="HZD5" s="2"/>
      <c r="HZE5" s="2"/>
      <c r="HZF5" s="2"/>
      <c r="HZG5" s="2"/>
      <c r="HZH5" s="2"/>
      <c r="HZI5" s="2"/>
      <c r="HZJ5" s="2"/>
      <c r="HZK5" s="2"/>
      <c r="HZL5" s="2"/>
      <c r="HZM5" s="2"/>
      <c r="HZN5" s="2"/>
      <c r="HZO5" s="2"/>
      <c r="HZP5" s="2"/>
      <c r="HZQ5" s="2"/>
      <c r="HZR5" s="2"/>
      <c r="HZS5" s="2"/>
      <c r="HZT5" s="2"/>
      <c r="HZU5" s="2"/>
      <c r="HZV5" s="2"/>
      <c r="HZW5" s="2"/>
      <c r="HZX5" s="2"/>
      <c r="HZY5" s="2"/>
      <c r="HZZ5" s="2"/>
      <c r="IAA5" s="2"/>
      <c r="IAB5" s="2"/>
      <c r="IAC5" s="2"/>
      <c r="IAD5" s="2"/>
      <c r="IAE5" s="2"/>
      <c r="IAF5" s="2"/>
      <c r="IAG5" s="2"/>
      <c r="IAH5" s="2"/>
      <c r="IAI5" s="2"/>
      <c r="IAJ5" s="2"/>
      <c r="IAK5" s="2"/>
      <c r="IAL5" s="2"/>
      <c r="IAM5" s="2"/>
      <c r="IAN5" s="2"/>
      <c r="IAO5" s="2"/>
      <c r="IAP5" s="2"/>
      <c r="IAQ5" s="2"/>
      <c r="IAR5" s="2"/>
      <c r="IAS5" s="2"/>
      <c r="IAT5" s="2"/>
      <c r="IAU5" s="2"/>
      <c r="IAV5" s="2"/>
      <c r="IAW5" s="2"/>
      <c r="IAX5" s="2"/>
      <c r="IAY5" s="2"/>
      <c r="IAZ5" s="2"/>
      <c r="IBA5" s="2"/>
      <c r="IBB5" s="2"/>
      <c r="IBC5" s="2"/>
      <c r="IBD5" s="2"/>
      <c r="IBE5" s="2"/>
      <c r="IBF5" s="2"/>
      <c r="IBG5" s="2"/>
      <c r="IBH5" s="2"/>
      <c r="IBI5" s="2"/>
      <c r="IBJ5" s="2"/>
      <c r="IBK5" s="2"/>
      <c r="IBL5" s="2"/>
      <c r="IBM5" s="2"/>
      <c r="IBN5" s="2"/>
      <c r="IBO5" s="2"/>
      <c r="IBP5" s="2"/>
      <c r="IBQ5" s="2"/>
      <c r="IBR5" s="2"/>
      <c r="IBS5" s="2"/>
      <c r="IBT5" s="2"/>
      <c r="IBU5" s="2"/>
      <c r="IBV5" s="2"/>
      <c r="IBW5" s="2"/>
      <c r="IBX5" s="2"/>
      <c r="IBY5" s="2"/>
      <c r="IBZ5" s="2"/>
      <c r="ICA5" s="2"/>
      <c r="ICB5" s="2"/>
      <c r="ICC5" s="2"/>
      <c r="ICD5" s="2"/>
      <c r="ICE5" s="2"/>
      <c r="ICF5" s="2"/>
      <c r="ICG5" s="2"/>
      <c r="ICH5" s="2"/>
      <c r="ICI5" s="2"/>
      <c r="ICJ5" s="2"/>
      <c r="ICK5" s="2"/>
      <c r="ICL5" s="2"/>
      <c r="ICM5" s="2"/>
      <c r="ICN5" s="2"/>
      <c r="ICO5" s="2"/>
      <c r="ICP5" s="2"/>
      <c r="ICQ5" s="2"/>
      <c r="ICR5" s="2"/>
      <c r="ICS5" s="2"/>
      <c r="ICT5" s="2"/>
      <c r="ICU5" s="2"/>
      <c r="ICV5" s="2"/>
      <c r="ICW5" s="2"/>
      <c r="ICX5" s="2"/>
      <c r="ICY5" s="2"/>
      <c r="ICZ5" s="2"/>
      <c r="IDA5" s="2"/>
      <c r="IDB5" s="2"/>
      <c r="IDC5" s="2"/>
      <c r="IDD5" s="2"/>
      <c r="IDE5" s="2"/>
      <c r="IDF5" s="2"/>
      <c r="IDG5" s="2"/>
      <c r="IDH5" s="2"/>
      <c r="IDI5" s="2"/>
      <c r="IDJ5" s="2"/>
      <c r="IDK5" s="2"/>
      <c r="IDL5" s="2"/>
      <c r="IDM5" s="2"/>
      <c r="IDN5" s="2"/>
      <c r="IDO5" s="2"/>
      <c r="IDP5" s="2"/>
      <c r="IDQ5" s="2"/>
      <c r="IDR5" s="2"/>
      <c r="IDS5" s="2"/>
      <c r="IDT5" s="2"/>
      <c r="IDU5" s="2"/>
      <c r="IDV5" s="2"/>
      <c r="IDW5" s="2"/>
      <c r="IDX5" s="2"/>
      <c r="IDY5" s="2"/>
      <c r="IDZ5" s="2"/>
      <c r="IEA5" s="2"/>
      <c r="IEB5" s="2"/>
      <c r="IEC5" s="2"/>
      <c r="IED5" s="2"/>
      <c r="IEE5" s="2"/>
      <c r="IEF5" s="2"/>
      <c r="IEG5" s="2"/>
      <c r="IEH5" s="2"/>
      <c r="IEI5" s="2"/>
      <c r="IEJ5" s="2"/>
      <c r="IEK5" s="2"/>
      <c r="IEL5" s="2"/>
      <c r="IEM5" s="2"/>
      <c r="IEN5" s="2"/>
      <c r="IEO5" s="2"/>
      <c r="IEP5" s="2"/>
      <c r="IEQ5" s="2"/>
      <c r="IER5" s="2"/>
      <c r="IES5" s="2"/>
      <c r="IET5" s="2"/>
      <c r="IEU5" s="2"/>
      <c r="IEV5" s="2"/>
      <c r="IEW5" s="2"/>
      <c r="IEX5" s="2"/>
      <c r="IEY5" s="2"/>
      <c r="IEZ5" s="2"/>
      <c r="IFA5" s="2"/>
      <c r="IFB5" s="2"/>
      <c r="IFC5" s="2"/>
      <c r="IFD5" s="2"/>
      <c r="IFE5" s="2"/>
      <c r="IFF5" s="2"/>
      <c r="IFG5" s="2"/>
      <c r="IFH5" s="2"/>
      <c r="IFI5" s="2"/>
      <c r="IFJ5" s="2"/>
      <c r="IFK5" s="2"/>
      <c r="IFL5" s="2"/>
      <c r="IFM5" s="2"/>
      <c r="IFN5" s="2"/>
      <c r="IFO5" s="2"/>
      <c r="IFP5" s="2"/>
      <c r="IFQ5" s="2"/>
      <c r="IFR5" s="2"/>
      <c r="IFS5" s="2"/>
      <c r="IFT5" s="2"/>
      <c r="IFU5" s="2"/>
      <c r="IFV5" s="2"/>
      <c r="IFW5" s="2"/>
      <c r="IFX5" s="2"/>
      <c r="IFY5" s="2"/>
      <c r="IFZ5" s="2"/>
      <c r="IGA5" s="2"/>
      <c r="IGB5" s="2"/>
      <c r="IGC5" s="2"/>
      <c r="IGD5" s="2"/>
      <c r="IGE5" s="2"/>
      <c r="IGF5" s="2"/>
      <c r="IGG5" s="2"/>
      <c r="IGH5" s="2"/>
      <c r="IGI5" s="2"/>
      <c r="IGJ5" s="2"/>
      <c r="IGK5" s="2"/>
      <c r="IGL5" s="2"/>
      <c r="IGM5" s="2"/>
      <c r="IGN5" s="2"/>
      <c r="IGO5" s="2"/>
      <c r="IGP5" s="2"/>
      <c r="IGQ5" s="2"/>
      <c r="IGR5" s="2"/>
      <c r="IGS5" s="2"/>
      <c r="IGT5" s="2"/>
      <c r="IGU5" s="2"/>
      <c r="IGV5" s="2"/>
      <c r="IGW5" s="2"/>
      <c r="IGX5" s="2"/>
      <c r="IGY5" s="2"/>
      <c r="IGZ5" s="2"/>
      <c r="IHA5" s="2"/>
      <c r="IHB5" s="2"/>
      <c r="IHC5" s="2"/>
      <c r="IHD5" s="2"/>
      <c r="IHE5" s="2"/>
      <c r="IHF5" s="2"/>
      <c r="IHG5" s="2"/>
      <c r="IHH5" s="2"/>
      <c r="IHI5" s="2"/>
      <c r="IHJ5" s="2"/>
      <c r="IHK5" s="2"/>
      <c r="IHL5" s="2"/>
      <c r="IHM5" s="2"/>
      <c r="IHN5" s="2"/>
      <c r="IHO5" s="2"/>
      <c r="IHP5" s="2"/>
      <c r="IHQ5" s="2"/>
      <c r="IHR5" s="2"/>
      <c r="IHS5" s="2"/>
      <c r="IHT5" s="2"/>
      <c r="IHU5" s="2"/>
      <c r="IHV5" s="2"/>
      <c r="IHW5" s="2"/>
      <c r="IHX5" s="2"/>
      <c r="IHY5" s="2"/>
      <c r="IHZ5" s="2"/>
      <c r="IIA5" s="2"/>
      <c r="IIB5" s="2"/>
      <c r="IIC5" s="2"/>
      <c r="IID5" s="2"/>
      <c r="IIE5" s="2"/>
      <c r="IIF5" s="2"/>
      <c r="IIG5" s="2"/>
      <c r="IIH5" s="2"/>
      <c r="III5" s="2"/>
      <c r="IIJ5" s="2"/>
      <c r="IIK5" s="2"/>
      <c r="IIL5" s="2"/>
      <c r="IIM5" s="2"/>
      <c r="IIN5" s="2"/>
      <c r="IIO5" s="2"/>
      <c r="IIP5" s="2"/>
      <c r="IIQ5" s="2"/>
      <c r="IIR5" s="2"/>
      <c r="IIS5" s="2"/>
      <c r="IIT5" s="2"/>
      <c r="IIU5" s="2"/>
      <c r="IIV5" s="2"/>
      <c r="IIW5" s="2"/>
      <c r="IIX5" s="2"/>
      <c r="IIY5" s="2"/>
      <c r="IIZ5" s="2"/>
      <c r="IJA5" s="2"/>
      <c r="IJB5" s="2"/>
      <c r="IJC5" s="2"/>
      <c r="IJD5" s="2"/>
      <c r="IJE5" s="2"/>
      <c r="IJF5" s="2"/>
      <c r="IJG5" s="2"/>
      <c r="IJH5" s="2"/>
      <c r="IJI5" s="2"/>
      <c r="IJJ5" s="2"/>
      <c r="IJK5" s="2"/>
      <c r="IJL5" s="2"/>
      <c r="IJM5" s="2"/>
      <c r="IJN5" s="2"/>
      <c r="IJO5" s="2"/>
      <c r="IJP5" s="2"/>
      <c r="IJQ5" s="2"/>
      <c r="IJR5" s="2"/>
      <c r="IJS5" s="2"/>
      <c r="IJT5" s="2"/>
      <c r="IJU5" s="2"/>
      <c r="IJV5" s="2"/>
      <c r="IJW5" s="2"/>
      <c r="IJX5" s="2"/>
      <c r="IJY5" s="2"/>
      <c r="IJZ5" s="2"/>
      <c r="IKA5" s="2"/>
      <c r="IKB5" s="2"/>
      <c r="IKC5" s="2"/>
      <c r="IKD5" s="2"/>
      <c r="IKE5" s="2"/>
      <c r="IKF5" s="2"/>
      <c r="IKG5" s="2"/>
      <c r="IKH5" s="2"/>
      <c r="IKI5" s="2"/>
      <c r="IKJ5" s="2"/>
      <c r="IKK5" s="2"/>
      <c r="IKL5" s="2"/>
      <c r="IKM5" s="2"/>
      <c r="IKN5" s="2"/>
      <c r="IKO5" s="2"/>
      <c r="IKP5" s="2"/>
      <c r="IKQ5" s="2"/>
      <c r="IKR5" s="2"/>
      <c r="IKS5" s="2"/>
      <c r="IKT5" s="2"/>
      <c r="IKU5" s="2"/>
      <c r="IKV5" s="2"/>
      <c r="IKW5" s="2"/>
      <c r="IKX5" s="2"/>
      <c r="IKY5" s="2"/>
      <c r="IKZ5" s="2"/>
      <c r="ILA5" s="2"/>
      <c r="ILB5" s="2"/>
      <c r="ILC5" s="2"/>
      <c r="ILD5" s="2"/>
      <c r="ILE5" s="2"/>
      <c r="ILF5" s="2"/>
      <c r="ILG5" s="2"/>
      <c r="ILH5" s="2"/>
      <c r="ILI5" s="2"/>
      <c r="ILJ5" s="2"/>
      <c r="ILK5" s="2"/>
      <c r="ILL5" s="2"/>
      <c r="ILM5" s="2"/>
      <c r="ILN5" s="2"/>
      <c r="ILO5" s="2"/>
      <c r="ILP5" s="2"/>
      <c r="ILQ5" s="2"/>
      <c r="ILR5" s="2"/>
      <c r="ILS5" s="2"/>
      <c r="ILT5" s="2"/>
      <c r="ILU5" s="2"/>
      <c r="ILV5" s="2"/>
      <c r="ILW5" s="2"/>
      <c r="ILX5" s="2"/>
      <c r="ILY5" s="2"/>
      <c r="ILZ5" s="2"/>
      <c r="IMA5" s="2"/>
      <c r="IMB5" s="2"/>
      <c r="IMC5" s="2"/>
      <c r="IMD5" s="2"/>
      <c r="IME5" s="2"/>
      <c r="IMF5" s="2"/>
      <c r="IMG5" s="2"/>
      <c r="IMH5" s="2"/>
      <c r="IMI5" s="2"/>
      <c r="IMJ5" s="2"/>
      <c r="IMK5" s="2"/>
      <c r="IML5" s="2"/>
      <c r="IMM5" s="2"/>
      <c r="IMN5" s="2"/>
      <c r="IMO5" s="2"/>
      <c r="IMP5" s="2"/>
      <c r="IMQ5" s="2"/>
      <c r="IMR5" s="2"/>
      <c r="IMS5" s="2"/>
      <c r="IMT5" s="2"/>
      <c r="IMU5" s="2"/>
      <c r="IMV5" s="2"/>
      <c r="IMW5" s="2"/>
      <c r="IMX5" s="2"/>
      <c r="IMY5" s="2"/>
      <c r="IMZ5" s="2"/>
      <c r="INA5" s="2"/>
      <c r="INB5" s="2"/>
      <c r="INC5" s="2"/>
      <c r="IND5" s="2"/>
      <c r="INE5" s="2"/>
      <c r="INF5" s="2"/>
      <c r="ING5" s="2"/>
      <c r="INH5" s="2"/>
      <c r="INI5" s="2"/>
      <c r="INJ5" s="2"/>
      <c r="INK5" s="2"/>
      <c r="INL5" s="2"/>
      <c r="INM5" s="2"/>
      <c r="INN5" s="2"/>
      <c r="INO5" s="2"/>
      <c r="INP5" s="2"/>
      <c r="INQ5" s="2"/>
      <c r="INR5" s="2"/>
      <c r="INS5" s="2"/>
      <c r="INT5" s="2"/>
      <c r="INU5" s="2"/>
      <c r="INV5" s="2"/>
      <c r="INW5" s="2"/>
      <c r="INX5" s="2"/>
      <c r="INY5" s="2"/>
      <c r="INZ5" s="2"/>
      <c r="IOA5" s="2"/>
      <c r="IOB5" s="2"/>
      <c r="IOC5" s="2"/>
      <c r="IOD5" s="2"/>
      <c r="IOE5" s="2"/>
      <c r="IOF5" s="2"/>
      <c r="IOG5" s="2"/>
      <c r="IOH5" s="2"/>
      <c r="IOI5" s="2"/>
      <c r="IOJ5" s="2"/>
      <c r="IOK5" s="2"/>
      <c r="IOL5" s="2"/>
      <c r="IOM5" s="2"/>
      <c r="ION5" s="2"/>
      <c r="IOO5" s="2"/>
      <c r="IOP5" s="2"/>
      <c r="IOQ5" s="2"/>
      <c r="IOR5" s="2"/>
      <c r="IOS5" s="2"/>
      <c r="IOT5" s="2"/>
      <c r="IOU5" s="2"/>
      <c r="IOV5" s="2"/>
      <c r="IOW5" s="2"/>
      <c r="IOX5" s="2"/>
      <c r="IOY5" s="2"/>
      <c r="IOZ5" s="2"/>
      <c r="IPA5" s="2"/>
      <c r="IPB5" s="2"/>
      <c r="IPC5" s="2"/>
      <c r="IPD5" s="2"/>
      <c r="IPE5" s="2"/>
      <c r="IPF5" s="2"/>
      <c r="IPG5" s="2"/>
      <c r="IPH5" s="2"/>
      <c r="IPI5" s="2"/>
      <c r="IPJ5" s="2"/>
      <c r="IPK5" s="2"/>
      <c r="IPL5" s="2"/>
      <c r="IPM5" s="2"/>
      <c r="IPN5" s="2"/>
      <c r="IPO5" s="2"/>
      <c r="IPP5" s="2"/>
      <c r="IPQ5" s="2"/>
      <c r="IPR5" s="2"/>
      <c r="IPS5" s="2"/>
      <c r="IPT5" s="2"/>
      <c r="IPU5" s="2"/>
      <c r="IPV5" s="2"/>
      <c r="IPW5" s="2"/>
      <c r="IPX5" s="2"/>
      <c r="IPY5" s="2"/>
      <c r="IPZ5" s="2"/>
      <c r="IQA5" s="2"/>
      <c r="IQB5" s="2"/>
      <c r="IQC5" s="2"/>
      <c r="IQD5" s="2"/>
      <c r="IQE5" s="2"/>
      <c r="IQF5" s="2"/>
      <c r="IQG5" s="2"/>
      <c r="IQH5" s="2"/>
      <c r="IQI5" s="2"/>
      <c r="IQJ5" s="2"/>
      <c r="IQK5" s="2"/>
      <c r="IQL5" s="2"/>
      <c r="IQM5" s="2"/>
      <c r="IQN5" s="2"/>
      <c r="IQO5" s="2"/>
      <c r="IQP5" s="2"/>
      <c r="IQQ5" s="2"/>
      <c r="IQR5" s="2"/>
      <c r="IQS5" s="2"/>
      <c r="IQT5" s="2"/>
      <c r="IQU5" s="2"/>
      <c r="IQV5" s="2"/>
      <c r="IQW5" s="2"/>
      <c r="IQX5" s="2"/>
      <c r="IQY5" s="2"/>
      <c r="IQZ5" s="2"/>
      <c r="IRA5" s="2"/>
      <c r="IRB5" s="2"/>
      <c r="IRC5" s="2"/>
      <c r="IRD5" s="2"/>
      <c r="IRE5" s="2"/>
      <c r="IRF5" s="2"/>
      <c r="IRG5" s="2"/>
      <c r="IRH5" s="2"/>
      <c r="IRI5" s="2"/>
      <c r="IRJ5" s="2"/>
      <c r="IRK5" s="2"/>
      <c r="IRL5" s="2"/>
      <c r="IRM5" s="2"/>
      <c r="IRN5" s="2"/>
      <c r="IRO5" s="2"/>
      <c r="IRP5" s="2"/>
      <c r="IRQ5" s="2"/>
      <c r="IRR5" s="2"/>
      <c r="IRS5" s="2"/>
      <c r="IRT5" s="2"/>
      <c r="IRU5" s="2"/>
      <c r="IRV5" s="2"/>
      <c r="IRW5" s="2"/>
      <c r="IRX5" s="2"/>
      <c r="IRY5" s="2"/>
      <c r="IRZ5" s="2"/>
      <c r="ISA5" s="2"/>
      <c r="ISB5" s="2"/>
      <c r="ISC5" s="2"/>
      <c r="ISD5" s="2"/>
      <c r="ISE5" s="2"/>
      <c r="ISF5" s="2"/>
      <c r="ISG5" s="2"/>
      <c r="ISH5" s="2"/>
      <c r="ISI5" s="2"/>
      <c r="ISJ5" s="2"/>
      <c r="ISK5" s="2"/>
      <c r="ISL5" s="2"/>
      <c r="ISM5" s="2"/>
      <c r="ISN5" s="2"/>
      <c r="ISO5" s="2"/>
      <c r="ISP5" s="2"/>
      <c r="ISQ5" s="2"/>
      <c r="ISR5" s="2"/>
      <c r="ISS5" s="2"/>
      <c r="IST5" s="2"/>
      <c r="ISU5" s="2"/>
      <c r="ISV5" s="2"/>
      <c r="ISW5" s="2"/>
      <c r="ISX5" s="2"/>
      <c r="ISY5" s="2"/>
      <c r="ISZ5" s="2"/>
      <c r="ITA5" s="2"/>
      <c r="ITB5" s="2"/>
      <c r="ITC5" s="2"/>
      <c r="ITD5" s="2"/>
      <c r="ITE5" s="2"/>
      <c r="ITF5" s="2"/>
      <c r="ITG5" s="2"/>
      <c r="ITH5" s="2"/>
      <c r="ITI5" s="2"/>
      <c r="ITJ5" s="2"/>
      <c r="ITK5" s="2"/>
      <c r="ITL5" s="2"/>
      <c r="ITM5" s="2"/>
      <c r="ITN5" s="2"/>
      <c r="ITO5" s="2"/>
      <c r="ITP5" s="2"/>
      <c r="ITQ5" s="2"/>
      <c r="ITR5" s="2"/>
      <c r="ITS5" s="2"/>
      <c r="ITT5" s="2"/>
      <c r="ITU5" s="2"/>
      <c r="ITV5" s="2"/>
      <c r="ITW5" s="2"/>
      <c r="ITX5" s="2"/>
      <c r="ITY5" s="2"/>
      <c r="ITZ5" s="2"/>
      <c r="IUA5" s="2"/>
      <c r="IUB5" s="2"/>
      <c r="IUC5" s="2"/>
      <c r="IUD5" s="2"/>
      <c r="IUE5" s="2"/>
      <c r="IUF5" s="2"/>
      <c r="IUG5" s="2"/>
      <c r="IUH5" s="2"/>
      <c r="IUI5" s="2"/>
      <c r="IUJ5" s="2"/>
      <c r="IUK5" s="2"/>
      <c r="IUL5" s="2"/>
      <c r="IUM5" s="2"/>
      <c r="IUN5" s="2"/>
      <c r="IUO5" s="2"/>
      <c r="IUP5" s="2"/>
      <c r="IUQ5" s="2"/>
      <c r="IUR5" s="2"/>
      <c r="IUS5" s="2"/>
      <c r="IUT5" s="2"/>
      <c r="IUU5" s="2"/>
      <c r="IUV5" s="2"/>
      <c r="IUW5" s="2"/>
      <c r="IUX5" s="2"/>
      <c r="IUY5" s="2"/>
      <c r="IUZ5" s="2"/>
      <c r="IVA5" s="2"/>
      <c r="IVB5" s="2"/>
      <c r="IVC5" s="2"/>
      <c r="IVD5" s="2"/>
      <c r="IVE5" s="2"/>
      <c r="IVF5" s="2"/>
      <c r="IVG5" s="2"/>
      <c r="IVH5" s="2"/>
      <c r="IVI5" s="2"/>
      <c r="IVJ5" s="2"/>
      <c r="IVK5" s="2"/>
      <c r="IVL5" s="2"/>
      <c r="IVM5" s="2"/>
      <c r="IVN5" s="2"/>
      <c r="IVO5" s="2"/>
      <c r="IVP5" s="2"/>
      <c r="IVQ5" s="2"/>
      <c r="IVR5" s="2"/>
      <c r="IVS5" s="2"/>
      <c r="IVT5" s="2"/>
      <c r="IVU5" s="2"/>
      <c r="IVV5" s="2"/>
      <c r="IVW5" s="2"/>
      <c r="IVX5" s="2"/>
      <c r="IVY5" s="2"/>
      <c r="IVZ5" s="2"/>
      <c r="IWA5" s="2"/>
      <c r="IWB5" s="2"/>
      <c r="IWC5" s="2"/>
      <c r="IWD5" s="2"/>
      <c r="IWE5" s="2"/>
      <c r="IWF5" s="2"/>
      <c r="IWG5" s="2"/>
      <c r="IWH5" s="2"/>
      <c r="IWI5" s="2"/>
      <c r="IWJ5" s="2"/>
      <c r="IWK5" s="2"/>
      <c r="IWL5" s="2"/>
      <c r="IWM5" s="2"/>
      <c r="IWN5" s="2"/>
      <c r="IWO5" s="2"/>
      <c r="IWP5" s="2"/>
      <c r="IWQ5" s="2"/>
      <c r="IWR5" s="2"/>
      <c r="IWS5" s="2"/>
      <c r="IWT5" s="2"/>
      <c r="IWU5" s="2"/>
      <c r="IWV5" s="2"/>
      <c r="IWW5" s="2"/>
      <c r="IWX5" s="2"/>
      <c r="IWY5" s="2"/>
      <c r="IWZ5" s="2"/>
      <c r="IXA5" s="2"/>
      <c r="IXB5" s="2"/>
      <c r="IXC5" s="2"/>
      <c r="IXD5" s="2"/>
      <c r="IXE5" s="2"/>
      <c r="IXF5" s="2"/>
      <c r="IXG5" s="2"/>
      <c r="IXH5" s="2"/>
      <c r="IXI5" s="2"/>
      <c r="IXJ5" s="2"/>
      <c r="IXK5" s="2"/>
      <c r="IXL5" s="2"/>
      <c r="IXM5" s="2"/>
      <c r="IXN5" s="2"/>
      <c r="IXO5" s="2"/>
      <c r="IXP5" s="2"/>
      <c r="IXQ5" s="2"/>
      <c r="IXR5" s="2"/>
      <c r="IXS5" s="2"/>
      <c r="IXT5" s="2"/>
      <c r="IXU5" s="2"/>
      <c r="IXV5" s="2"/>
      <c r="IXW5" s="2"/>
      <c r="IXX5" s="2"/>
      <c r="IXY5" s="2"/>
      <c r="IXZ5" s="2"/>
      <c r="IYA5" s="2"/>
      <c r="IYB5" s="2"/>
      <c r="IYC5" s="2"/>
      <c r="IYD5" s="2"/>
      <c r="IYE5" s="2"/>
      <c r="IYF5" s="2"/>
      <c r="IYG5" s="2"/>
      <c r="IYH5" s="2"/>
      <c r="IYI5" s="2"/>
      <c r="IYJ5" s="2"/>
      <c r="IYK5" s="2"/>
      <c r="IYL5" s="2"/>
      <c r="IYM5" s="2"/>
      <c r="IYN5" s="2"/>
      <c r="IYO5" s="2"/>
      <c r="IYP5" s="2"/>
      <c r="IYQ5" s="2"/>
      <c r="IYR5" s="2"/>
      <c r="IYS5" s="2"/>
      <c r="IYT5" s="2"/>
      <c r="IYU5" s="2"/>
      <c r="IYV5" s="2"/>
      <c r="IYW5" s="2"/>
      <c r="IYX5" s="2"/>
      <c r="IYY5" s="2"/>
      <c r="IYZ5" s="2"/>
      <c r="IZA5" s="2"/>
      <c r="IZB5" s="2"/>
      <c r="IZC5" s="2"/>
      <c r="IZD5" s="2"/>
      <c r="IZE5" s="2"/>
      <c r="IZF5" s="2"/>
      <c r="IZG5" s="2"/>
      <c r="IZH5" s="2"/>
      <c r="IZI5" s="2"/>
      <c r="IZJ5" s="2"/>
      <c r="IZK5" s="2"/>
      <c r="IZL5" s="2"/>
      <c r="IZM5" s="2"/>
      <c r="IZN5" s="2"/>
      <c r="IZO5" s="2"/>
      <c r="IZP5" s="2"/>
      <c r="IZQ5" s="2"/>
      <c r="IZR5" s="2"/>
      <c r="IZS5" s="2"/>
      <c r="IZT5" s="2"/>
      <c r="IZU5" s="2"/>
      <c r="IZV5" s="2"/>
      <c r="IZW5" s="2"/>
      <c r="IZX5" s="2"/>
      <c r="IZY5" s="2"/>
      <c r="IZZ5" s="2"/>
      <c r="JAA5" s="2"/>
      <c r="JAB5" s="2"/>
      <c r="JAC5" s="2"/>
      <c r="JAD5" s="2"/>
      <c r="JAE5" s="2"/>
      <c r="JAF5" s="2"/>
      <c r="JAG5" s="2"/>
      <c r="JAH5" s="2"/>
      <c r="JAI5" s="2"/>
      <c r="JAJ5" s="2"/>
      <c r="JAK5" s="2"/>
      <c r="JAL5" s="2"/>
      <c r="JAM5" s="2"/>
      <c r="JAN5" s="2"/>
      <c r="JAO5" s="2"/>
      <c r="JAP5" s="2"/>
      <c r="JAQ5" s="2"/>
      <c r="JAR5" s="2"/>
      <c r="JAS5" s="2"/>
      <c r="JAT5" s="2"/>
      <c r="JAU5" s="2"/>
      <c r="JAV5" s="2"/>
      <c r="JAW5" s="2"/>
      <c r="JAX5" s="2"/>
      <c r="JAY5" s="2"/>
      <c r="JAZ5" s="2"/>
      <c r="JBA5" s="2"/>
      <c r="JBB5" s="2"/>
      <c r="JBC5" s="2"/>
      <c r="JBD5" s="2"/>
      <c r="JBE5" s="2"/>
      <c r="JBF5" s="2"/>
      <c r="JBG5" s="2"/>
      <c r="JBH5" s="2"/>
      <c r="JBI5" s="2"/>
      <c r="JBJ5" s="2"/>
      <c r="JBK5" s="2"/>
      <c r="JBL5" s="2"/>
      <c r="JBM5" s="2"/>
      <c r="JBN5" s="2"/>
      <c r="JBO5" s="2"/>
      <c r="JBP5" s="2"/>
      <c r="JBQ5" s="2"/>
      <c r="JBR5" s="2"/>
      <c r="JBS5" s="2"/>
      <c r="JBT5" s="2"/>
      <c r="JBU5" s="2"/>
      <c r="JBV5" s="2"/>
      <c r="JBW5" s="2"/>
      <c r="JBX5" s="2"/>
      <c r="JBY5" s="2"/>
      <c r="JBZ5" s="2"/>
      <c r="JCA5" s="2"/>
      <c r="JCB5" s="2"/>
      <c r="JCC5" s="2"/>
      <c r="JCD5" s="2"/>
      <c r="JCE5" s="2"/>
      <c r="JCF5" s="2"/>
      <c r="JCG5" s="2"/>
      <c r="JCH5" s="2"/>
      <c r="JCI5" s="2"/>
      <c r="JCJ5" s="2"/>
      <c r="JCK5" s="2"/>
      <c r="JCL5" s="2"/>
      <c r="JCM5" s="2"/>
      <c r="JCN5" s="2"/>
      <c r="JCO5" s="2"/>
      <c r="JCP5" s="2"/>
      <c r="JCQ5" s="2"/>
      <c r="JCR5" s="2"/>
      <c r="JCS5" s="2"/>
      <c r="JCT5" s="2"/>
      <c r="JCU5" s="2"/>
      <c r="JCV5" s="2"/>
      <c r="JCW5" s="2"/>
      <c r="JCX5" s="2"/>
      <c r="JCY5" s="2"/>
      <c r="JCZ5" s="2"/>
      <c r="JDA5" s="2"/>
      <c r="JDB5" s="2"/>
      <c r="JDC5" s="2"/>
      <c r="JDD5" s="2"/>
      <c r="JDE5" s="2"/>
      <c r="JDF5" s="2"/>
      <c r="JDG5" s="2"/>
      <c r="JDH5" s="2"/>
      <c r="JDI5" s="2"/>
      <c r="JDJ5" s="2"/>
      <c r="JDK5" s="2"/>
      <c r="JDL5" s="2"/>
      <c r="JDM5" s="2"/>
      <c r="JDN5" s="2"/>
      <c r="JDO5" s="2"/>
      <c r="JDP5" s="2"/>
      <c r="JDQ5" s="2"/>
      <c r="JDR5" s="2"/>
      <c r="JDS5" s="2"/>
      <c r="JDT5" s="2"/>
      <c r="JDU5" s="2"/>
      <c r="JDV5" s="2"/>
      <c r="JDW5" s="2"/>
      <c r="JDX5" s="2"/>
      <c r="JDY5" s="2"/>
      <c r="JDZ5" s="2"/>
      <c r="JEA5" s="2"/>
      <c r="JEB5" s="2"/>
      <c r="JEC5" s="2"/>
      <c r="JED5" s="2"/>
      <c r="JEE5" s="2"/>
      <c r="JEF5" s="2"/>
      <c r="JEG5" s="2"/>
      <c r="JEH5" s="2"/>
      <c r="JEI5" s="2"/>
      <c r="JEJ5" s="2"/>
      <c r="JEK5" s="2"/>
      <c r="JEL5" s="2"/>
      <c r="JEM5" s="2"/>
      <c r="JEN5" s="2"/>
      <c r="JEO5" s="2"/>
      <c r="JEP5" s="2"/>
      <c r="JEQ5" s="2"/>
      <c r="JER5" s="2"/>
      <c r="JES5" s="2"/>
      <c r="JET5" s="2"/>
      <c r="JEU5" s="2"/>
      <c r="JEV5" s="2"/>
      <c r="JEW5" s="2"/>
      <c r="JEX5" s="2"/>
      <c r="JEY5" s="2"/>
      <c r="JEZ5" s="2"/>
      <c r="JFA5" s="2"/>
      <c r="JFB5" s="2"/>
      <c r="JFC5" s="2"/>
      <c r="JFD5" s="2"/>
      <c r="JFE5" s="2"/>
      <c r="JFF5" s="2"/>
      <c r="JFG5" s="2"/>
      <c r="JFH5" s="2"/>
      <c r="JFI5" s="2"/>
      <c r="JFJ5" s="2"/>
      <c r="JFK5" s="2"/>
      <c r="JFL5" s="2"/>
      <c r="JFM5" s="2"/>
      <c r="JFN5" s="2"/>
      <c r="JFO5" s="2"/>
      <c r="JFP5" s="2"/>
      <c r="JFQ5" s="2"/>
      <c r="JFR5" s="2"/>
      <c r="JFS5" s="2"/>
      <c r="JFT5" s="2"/>
      <c r="JFU5" s="2"/>
      <c r="JFV5" s="2"/>
      <c r="JFW5" s="2"/>
      <c r="JFX5" s="2"/>
      <c r="JFY5" s="2"/>
      <c r="JFZ5" s="2"/>
      <c r="JGA5" s="2"/>
      <c r="JGB5" s="2"/>
      <c r="JGC5" s="2"/>
      <c r="JGD5" s="2"/>
      <c r="JGE5" s="2"/>
      <c r="JGF5" s="2"/>
      <c r="JGG5" s="2"/>
      <c r="JGH5" s="2"/>
      <c r="JGI5" s="2"/>
      <c r="JGJ5" s="2"/>
      <c r="JGK5" s="2"/>
      <c r="JGL5" s="2"/>
      <c r="JGM5" s="2"/>
      <c r="JGN5" s="2"/>
      <c r="JGO5" s="2"/>
      <c r="JGP5" s="2"/>
      <c r="JGQ5" s="2"/>
      <c r="JGR5" s="2"/>
      <c r="JGS5" s="2"/>
      <c r="JGT5" s="2"/>
      <c r="JGU5" s="2"/>
      <c r="JGV5" s="2"/>
      <c r="JGW5" s="2"/>
      <c r="JGX5" s="2"/>
      <c r="JGY5" s="2"/>
      <c r="JGZ5" s="2"/>
      <c r="JHA5" s="2"/>
      <c r="JHB5" s="2"/>
      <c r="JHC5" s="2"/>
      <c r="JHD5" s="2"/>
      <c r="JHE5" s="2"/>
      <c r="JHF5" s="2"/>
      <c r="JHG5" s="2"/>
      <c r="JHH5" s="2"/>
      <c r="JHI5" s="2"/>
      <c r="JHJ5" s="2"/>
      <c r="JHK5" s="2"/>
      <c r="JHL5" s="2"/>
      <c r="JHM5" s="2"/>
      <c r="JHN5" s="2"/>
      <c r="JHO5" s="2"/>
      <c r="JHP5" s="2"/>
      <c r="JHQ5" s="2"/>
      <c r="JHR5" s="2"/>
      <c r="JHS5" s="2"/>
      <c r="JHT5" s="2"/>
      <c r="JHU5" s="2"/>
      <c r="JHV5" s="2"/>
      <c r="JHW5" s="2"/>
      <c r="JHX5" s="2"/>
      <c r="JHY5" s="2"/>
      <c r="JHZ5" s="2"/>
      <c r="JIA5" s="2"/>
      <c r="JIB5" s="2"/>
      <c r="JIC5" s="2"/>
      <c r="JID5" s="2"/>
      <c r="JIE5" s="2"/>
      <c r="JIF5" s="2"/>
      <c r="JIG5" s="2"/>
      <c r="JIH5" s="2"/>
      <c r="JII5" s="2"/>
      <c r="JIJ5" s="2"/>
      <c r="JIK5" s="2"/>
      <c r="JIL5" s="2"/>
      <c r="JIM5" s="2"/>
      <c r="JIN5" s="2"/>
      <c r="JIO5" s="2"/>
      <c r="JIP5" s="2"/>
      <c r="JIQ5" s="2"/>
      <c r="JIR5" s="2"/>
      <c r="JIS5" s="2"/>
      <c r="JIT5" s="2"/>
      <c r="JIU5" s="2"/>
      <c r="JIV5" s="2"/>
      <c r="JIW5" s="2"/>
      <c r="JIX5" s="2"/>
      <c r="JIY5" s="2"/>
      <c r="JIZ5" s="2"/>
      <c r="JJA5" s="2"/>
      <c r="JJB5" s="2"/>
      <c r="JJC5" s="2"/>
      <c r="JJD5" s="2"/>
      <c r="JJE5" s="2"/>
      <c r="JJF5" s="2"/>
      <c r="JJG5" s="2"/>
      <c r="JJH5" s="2"/>
      <c r="JJI5" s="2"/>
      <c r="JJJ5" s="2"/>
      <c r="JJK5" s="2"/>
      <c r="JJL5" s="2"/>
      <c r="JJM5" s="2"/>
      <c r="JJN5" s="2"/>
      <c r="JJO5" s="2"/>
      <c r="JJP5" s="2"/>
      <c r="JJQ5" s="2"/>
      <c r="JJR5" s="2"/>
      <c r="JJS5" s="2"/>
      <c r="JJT5" s="2"/>
      <c r="JJU5" s="2"/>
      <c r="JJV5" s="2"/>
      <c r="JJW5" s="2"/>
      <c r="JJX5" s="2"/>
      <c r="JJY5" s="2"/>
      <c r="JJZ5" s="2"/>
      <c r="JKA5" s="2"/>
      <c r="JKB5" s="2"/>
      <c r="JKC5" s="2"/>
      <c r="JKD5" s="2"/>
      <c r="JKE5" s="2"/>
      <c r="JKF5" s="2"/>
      <c r="JKG5" s="2"/>
      <c r="JKH5" s="2"/>
      <c r="JKI5" s="2"/>
      <c r="JKJ5" s="2"/>
      <c r="JKK5" s="2"/>
      <c r="JKL5" s="2"/>
      <c r="JKM5" s="2"/>
      <c r="JKN5" s="2"/>
      <c r="JKO5" s="2"/>
      <c r="JKP5" s="2"/>
      <c r="JKQ5" s="2"/>
      <c r="JKR5" s="2"/>
      <c r="JKS5" s="2"/>
      <c r="JKT5" s="2"/>
      <c r="JKU5" s="2"/>
      <c r="JKV5" s="2"/>
      <c r="JKW5" s="2"/>
      <c r="JKX5" s="2"/>
      <c r="JKY5" s="2"/>
      <c r="JKZ5" s="2"/>
      <c r="JLA5" s="2"/>
      <c r="JLB5" s="2"/>
      <c r="JLC5" s="2"/>
      <c r="JLD5" s="2"/>
      <c r="JLE5" s="2"/>
      <c r="JLF5" s="2"/>
      <c r="JLG5" s="2"/>
      <c r="JLH5" s="2"/>
      <c r="JLI5" s="2"/>
      <c r="JLJ5" s="2"/>
      <c r="JLK5" s="2"/>
      <c r="JLL5" s="2"/>
      <c r="JLM5" s="2"/>
      <c r="JLN5" s="2"/>
      <c r="JLO5" s="2"/>
      <c r="JLP5" s="2"/>
      <c r="JLQ5" s="2"/>
      <c r="JLR5" s="2"/>
      <c r="JLS5" s="2"/>
      <c r="JLT5" s="2"/>
      <c r="JLU5" s="2"/>
      <c r="JLV5" s="2"/>
      <c r="JLW5" s="2"/>
      <c r="JLX5" s="2"/>
      <c r="JLY5" s="2"/>
      <c r="JLZ5" s="2"/>
      <c r="JMA5" s="2"/>
      <c r="JMB5" s="2"/>
      <c r="JMC5" s="2"/>
      <c r="JMD5" s="2"/>
      <c r="JME5" s="2"/>
      <c r="JMF5" s="2"/>
      <c r="JMG5" s="2"/>
      <c r="JMH5" s="2"/>
      <c r="JMI5" s="2"/>
      <c r="JMJ5" s="2"/>
      <c r="JMK5" s="2"/>
      <c r="JML5" s="2"/>
      <c r="JMM5" s="2"/>
      <c r="JMN5" s="2"/>
      <c r="JMO5" s="2"/>
      <c r="JMP5" s="2"/>
      <c r="JMQ5" s="2"/>
      <c r="JMR5" s="2"/>
      <c r="JMS5" s="2"/>
      <c r="JMT5" s="2"/>
      <c r="JMU5" s="2"/>
      <c r="JMV5" s="2"/>
      <c r="JMW5" s="2"/>
      <c r="JMX5" s="2"/>
      <c r="JMY5" s="2"/>
      <c r="JMZ5" s="2"/>
      <c r="JNA5" s="2"/>
      <c r="JNB5" s="2"/>
      <c r="JNC5" s="2"/>
      <c r="JND5" s="2"/>
      <c r="JNE5" s="2"/>
      <c r="JNF5" s="2"/>
      <c r="JNG5" s="2"/>
      <c r="JNH5" s="2"/>
      <c r="JNI5" s="2"/>
      <c r="JNJ5" s="2"/>
      <c r="JNK5" s="2"/>
      <c r="JNL5" s="2"/>
      <c r="JNM5" s="2"/>
      <c r="JNN5" s="2"/>
      <c r="JNO5" s="2"/>
      <c r="JNP5" s="2"/>
      <c r="JNQ5" s="2"/>
      <c r="JNR5" s="2"/>
      <c r="JNS5" s="2"/>
      <c r="JNT5" s="2"/>
      <c r="JNU5" s="2"/>
      <c r="JNV5" s="2"/>
      <c r="JNW5" s="2"/>
      <c r="JNX5" s="2"/>
      <c r="JNY5" s="2"/>
      <c r="JNZ5" s="2"/>
      <c r="JOA5" s="2"/>
      <c r="JOB5" s="2"/>
      <c r="JOC5" s="2"/>
      <c r="JOD5" s="2"/>
      <c r="JOE5" s="2"/>
      <c r="JOF5" s="2"/>
      <c r="JOG5" s="2"/>
      <c r="JOH5" s="2"/>
      <c r="JOI5" s="2"/>
      <c r="JOJ5" s="2"/>
      <c r="JOK5" s="2"/>
      <c r="JOL5" s="2"/>
      <c r="JOM5" s="2"/>
      <c r="JON5" s="2"/>
      <c r="JOO5" s="2"/>
      <c r="JOP5" s="2"/>
      <c r="JOQ5" s="2"/>
      <c r="JOR5" s="2"/>
      <c r="JOS5" s="2"/>
      <c r="JOT5" s="2"/>
      <c r="JOU5" s="2"/>
      <c r="JOV5" s="2"/>
      <c r="JOW5" s="2"/>
      <c r="JOX5" s="2"/>
      <c r="JOY5" s="2"/>
      <c r="JOZ5" s="2"/>
      <c r="JPA5" s="2"/>
      <c r="JPB5" s="2"/>
      <c r="JPC5" s="2"/>
      <c r="JPD5" s="2"/>
      <c r="JPE5" s="2"/>
      <c r="JPF5" s="2"/>
      <c r="JPG5" s="2"/>
      <c r="JPH5" s="2"/>
      <c r="JPI5" s="2"/>
      <c r="JPJ5" s="2"/>
      <c r="JPK5" s="2"/>
      <c r="JPL5" s="2"/>
      <c r="JPM5" s="2"/>
      <c r="JPN5" s="2"/>
      <c r="JPO5" s="2"/>
      <c r="JPP5" s="2"/>
      <c r="JPQ5" s="2"/>
      <c r="JPR5" s="2"/>
      <c r="JPS5" s="2"/>
      <c r="JPT5" s="2"/>
      <c r="JPU5" s="2"/>
      <c r="JPV5" s="2"/>
      <c r="JPW5" s="2"/>
      <c r="JPX5" s="2"/>
      <c r="JPY5" s="2"/>
      <c r="JPZ5" s="2"/>
      <c r="JQA5" s="2"/>
      <c r="JQB5" s="2"/>
      <c r="JQC5" s="2"/>
      <c r="JQD5" s="2"/>
      <c r="JQE5" s="2"/>
      <c r="JQF5" s="2"/>
      <c r="JQG5" s="2"/>
      <c r="JQH5" s="2"/>
      <c r="JQI5" s="2"/>
      <c r="JQJ5" s="2"/>
      <c r="JQK5" s="2"/>
      <c r="JQL5" s="2"/>
      <c r="JQM5" s="2"/>
      <c r="JQN5" s="2"/>
      <c r="JQO5" s="2"/>
      <c r="JQP5" s="2"/>
      <c r="JQQ5" s="2"/>
      <c r="JQR5" s="2"/>
      <c r="JQS5" s="2"/>
      <c r="JQT5" s="2"/>
      <c r="JQU5" s="2"/>
      <c r="JQV5" s="2"/>
      <c r="JQW5" s="2"/>
      <c r="JQX5" s="2"/>
      <c r="JQY5" s="2"/>
      <c r="JQZ5" s="2"/>
      <c r="JRA5" s="2"/>
      <c r="JRB5" s="2"/>
      <c r="JRC5" s="2"/>
      <c r="JRD5" s="2"/>
      <c r="JRE5" s="2"/>
      <c r="JRF5" s="2"/>
      <c r="JRG5" s="2"/>
      <c r="JRH5" s="2"/>
      <c r="JRI5" s="2"/>
      <c r="JRJ5" s="2"/>
      <c r="JRK5" s="2"/>
      <c r="JRL5" s="2"/>
      <c r="JRM5" s="2"/>
      <c r="JRN5" s="2"/>
      <c r="JRO5" s="2"/>
      <c r="JRP5" s="2"/>
      <c r="JRQ5" s="2"/>
      <c r="JRR5" s="2"/>
      <c r="JRS5" s="2"/>
      <c r="JRT5" s="2"/>
      <c r="JRU5" s="2"/>
      <c r="JRV5" s="2"/>
      <c r="JRW5" s="2"/>
      <c r="JRX5" s="2"/>
      <c r="JRY5" s="2"/>
      <c r="JRZ5" s="2"/>
      <c r="JSA5" s="2"/>
      <c r="JSB5" s="2"/>
      <c r="JSC5" s="2"/>
      <c r="JSD5" s="2"/>
      <c r="JSE5" s="2"/>
      <c r="JSF5" s="2"/>
      <c r="JSG5" s="2"/>
      <c r="JSH5" s="2"/>
      <c r="JSI5" s="2"/>
      <c r="JSJ5" s="2"/>
      <c r="JSK5" s="2"/>
      <c r="JSL5" s="2"/>
      <c r="JSM5" s="2"/>
      <c r="JSN5" s="2"/>
      <c r="JSO5" s="2"/>
      <c r="JSP5" s="2"/>
      <c r="JSQ5" s="2"/>
      <c r="JSR5" s="2"/>
      <c r="JSS5" s="2"/>
      <c r="JST5" s="2"/>
      <c r="JSU5" s="2"/>
      <c r="JSV5" s="2"/>
      <c r="JSW5" s="2"/>
      <c r="JSX5" s="2"/>
      <c r="JSY5" s="2"/>
      <c r="JSZ5" s="2"/>
      <c r="JTA5" s="2"/>
      <c r="JTB5" s="2"/>
      <c r="JTC5" s="2"/>
      <c r="JTD5" s="2"/>
      <c r="JTE5" s="2"/>
      <c r="JTF5" s="2"/>
      <c r="JTG5" s="2"/>
      <c r="JTH5" s="2"/>
      <c r="JTI5" s="2"/>
      <c r="JTJ5" s="2"/>
      <c r="JTK5" s="2"/>
      <c r="JTL5" s="2"/>
      <c r="JTM5" s="2"/>
      <c r="JTN5" s="2"/>
      <c r="JTO5" s="2"/>
      <c r="JTP5" s="2"/>
      <c r="JTQ5" s="2"/>
      <c r="JTR5" s="2"/>
      <c r="JTS5" s="2"/>
      <c r="JTT5" s="2"/>
      <c r="JTU5" s="2"/>
      <c r="JTV5" s="2"/>
      <c r="JTW5" s="2"/>
      <c r="JTX5" s="2"/>
      <c r="JTY5" s="2"/>
      <c r="JTZ5" s="2"/>
      <c r="JUA5" s="2"/>
      <c r="JUB5" s="2"/>
      <c r="JUC5" s="2"/>
      <c r="JUD5" s="2"/>
      <c r="JUE5" s="2"/>
      <c r="JUF5" s="2"/>
      <c r="JUG5" s="2"/>
      <c r="JUH5" s="2"/>
      <c r="JUI5" s="2"/>
      <c r="JUJ5" s="2"/>
      <c r="JUK5" s="2"/>
      <c r="JUL5" s="2"/>
      <c r="JUM5" s="2"/>
      <c r="JUN5" s="2"/>
      <c r="JUO5" s="2"/>
      <c r="JUP5" s="2"/>
      <c r="JUQ5" s="2"/>
      <c r="JUR5" s="2"/>
      <c r="JUS5" s="2"/>
      <c r="JUT5" s="2"/>
      <c r="JUU5" s="2"/>
      <c r="JUV5" s="2"/>
      <c r="JUW5" s="2"/>
      <c r="JUX5" s="2"/>
      <c r="JUY5" s="2"/>
      <c r="JUZ5" s="2"/>
      <c r="JVA5" s="2"/>
      <c r="JVB5" s="2"/>
      <c r="JVC5" s="2"/>
      <c r="JVD5" s="2"/>
      <c r="JVE5" s="2"/>
      <c r="JVF5" s="2"/>
      <c r="JVG5" s="2"/>
      <c r="JVH5" s="2"/>
      <c r="JVI5" s="2"/>
      <c r="JVJ5" s="2"/>
      <c r="JVK5" s="2"/>
      <c r="JVL5" s="2"/>
      <c r="JVM5" s="2"/>
      <c r="JVN5" s="2"/>
      <c r="JVO5" s="2"/>
      <c r="JVP5" s="2"/>
      <c r="JVQ5" s="2"/>
      <c r="JVR5" s="2"/>
      <c r="JVS5" s="2"/>
      <c r="JVT5" s="2"/>
      <c r="JVU5" s="2"/>
      <c r="JVV5" s="2"/>
      <c r="JVW5" s="2"/>
      <c r="JVX5" s="2"/>
      <c r="JVY5" s="2"/>
      <c r="JVZ5" s="2"/>
      <c r="JWA5" s="2"/>
      <c r="JWB5" s="2"/>
      <c r="JWC5" s="2"/>
      <c r="JWD5" s="2"/>
      <c r="JWE5" s="2"/>
      <c r="JWF5" s="2"/>
      <c r="JWG5" s="2"/>
      <c r="JWH5" s="2"/>
      <c r="JWI5" s="2"/>
      <c r="JWJ5" s="2"/>
      <c r="JWK5" s="2"/>
      <c r="JWL5" s="2"/>
      <c r="JWM5" s="2"/>
      <c r="JWN5" s="2"/>
      <c r="JWO5" s="2"/>
      <c r="JWP5" s="2"/>
      <c r="JWQ5" s="2"/>
      <c r="JWR5" s="2"/>
      <c r="JWS5" s="2"/>
      <c r="JWT5" s="2"/>
      <c r="JWU5" s="2"/>
      <c r="JWV5" s="2"/>
      <c r="JWW5" s="2"/>
      <c r="JWX5" s="2"/>
      <c r="JWY5" s="2"/>
      <c r="JWZ5" s="2"/>
      <c r="JXA5" s="2"/>
      <c r="JXB5" s="2"/>
      <c r="JXC5" s="2"/>
      <c r="JXD5" s="2"/>
      <c r="JXE5" s="2"/>
      <c r="JXF5" s="2"/>
      <c r="JXG5" s="2"/>
      <c r="JXH5" s="2"/>
      <c r="JXI5" s="2"/>
      <c r="JXJ5" s="2"/>
      <c r="JXK5" s="2"/>
      <c r="JXL5" s="2"/>
      <c r="JXM5" s="2"/>
      <c r="JXN5" s="2"/>
      <c r="JXO5" s="2"/>
      <c r="JXP5" s="2"/>
      <c r="JXQ5" s="2"/>
      <c r="JXR5" s="2"/>
      <c r="JXS5" s="2"/>
      <c r="JXT5" s="2"/>
      <c r="JXU5" s="2"/>
      <c r="JXV5" s="2"/>
      <c r="JXW5" s="2"/>
      <c r="JXX5" s="2"/>
      <c r="JXY5" s="2"/>
      <c r="JXZ5" s="2"/>
      <c r="JYA5" s="2"/>
      <c r="JYB5" s="2"/>
      <c r="JYC5" s="2"/>
      <c r="JYD5" s="2"/>
      <c r="JYE5" s="2"/>
      <c r="JYF5" s="2"/>
      <c r="JYG5" s="2"/>
      <c r="JYH5" s="2"/>
      <c r="JYI5" s="2"/>
      <c r="JYJ5" s="2"/>
      <c r="JYK5" s="2"/>
      <c r="JYL5" s="2"/>
      <c r="JYM5" s="2"/>
      <c r="JYN5" s="2"/>
      <c r="JYO5" s="2"/>
      <c r="JYP5" s="2"/>
      <c r="JYQ5" s="2"/>
      <c r="JYR5" s="2"/>
      <c r="JYS5" s="2"/>
      <c r="JYT5" s="2"/>
      <c r="JYU5" s="2"/>
      <c r="JYV5" s="2"/>
      <c r="JYW5" s="2"/>
      <c r="JYX5" s="2"/>
      <c r="JYY5" s="2"/>
      <c r="JYZ5" s="2"/>
      <c r="JZA5" s="2"/>
      <c r="JZB5" s="2"/>
      <c r="JZC5" s="2"/>
      <c r="JZD5" s="2"/>
      <c r="JZE5" s="2"/>
      <c r="JZF5" s="2"/>
      <c r="JZG5" s="2"/>
      <c r="JZH5" s="2"/>
      <c r="JZI5" s="2"/>
      <c r="JZJ5" s="2"/>
      <c r="JZK5" s="2"/>
      <c r="JZL5" s="2"/>
      <c r="JZM5" s="2"/>
      <c r="JZN5" s="2"/>
      <c r="JZO5" s="2"/>
      <c r="JZP5" s="2"/>
      <c r="JZQ5" s="2"/>
      <c r="JZR5" s="2"/>
      <c r="JZS5" s="2"/>
      <c r="JZT5" s="2"/>
      <c r="JZU5" s="2"/>
      <c r="JZV5" s="2"/>
      <c r="JZW5" s="2"/>
      <c r="JZX5" s="2"/>
      <c r="JZY5" s="2"/>
      <c r="JZZ5" s="2"/>
      <c r="KAA5" s="2"/>
      <c r="KAB5" s="2"/>
      <c r="KAC5" s="2"/>
      <c r="KAD5" s="2"/>
      <c r="KAE5" s="2"/>
      <c r="KAF5" s="2"/>
      <c r="KAG5" s="2"/>
      <c r="KAH5" s="2"/>
      <c r="KAI5" s="2"/>
      <c r="KAJ5" s="2"/>
      <c r="KAK5" s="2"/>
      <c r="KAL5" s="2"/>
      <c r="KAM5" s="2"/>
      <c r="KAN5" s="2"/>
      <c r="KAO5" s="2"/>
      <c r="KAP5" s="2"/>
      <c r="KAQ5" s="2"/>
      <c r="KAR5" s="2"/>
      <c r="KAS5" s="2"/>
      <c r="KAT5" s="2"/>
      <c r="KAU5" s="2"/>
      <c r="KAV5" s="2"/>
      <c r="KAW5" s="2"/>
      <c r="KAX5" s="2"/>
      <c r="KAY5" s="2"/>
      <c r="KAZ5" s="2"/>
      <c r="KBA5" s="2"/>
      <c r="KBB5" s="2"/>
      <c r="KBC5" s="2"/>
      <c r="KBD5" s="2"/>
      <c r="KBE5" s="2"/>
      <c r="KBF5" s="2"/>
      <c r="KBG5" s="2"/>
      <c r="KBH5" s="2"/>
      <c r="KBI5" s="2"/>
      <c r="KBJ5" s="2"/>
      <c r="KBK5" s="2"/>
      <c r="KBL5" s="2"/>
      <c r="KBM5" s="2"/>
      <c r="KBN5" s="2"/>
      <c r="KBO5" s="2"/>
      <c r="KBP5" s="2"/>
      <c r="KBQ5" s="2"/>
      <c r="KBR5" s="2"/>
      <c r="KBS5" s="2"/>
      <c r="KBT5" s="2"/>
      <c r="KBU5" s="2"/>
      <c r="KBV5" s="2"/>
      <c r="KBW5" s="2"/>
      <c r="KBX5" s="2"/>
      <c r="KBY5" s="2"/>
      <c r="KBZ5" s="2"/>
      <c r="KCA5" s="2"/>
      <c r="KCB5" s="2"/>
      <c r="KCC5" s="2"/>
      <c r="KCD5" s="2"/>
      <c r="KCE5" s="2"/>
      <c r="KCF5" s="2"/>
      <c r="KCG5" s="2"/>
      <c r="KCH5" s="2"/>
      <c r="KCI5" s="2"/>
      <c r="KCJ5" s="2"/>
      <c r="KCK5" s="2"/>
      <c r="KCL5" s="2"/>
      <c r="KCM5" s="2"/>
      <c r="KCN5" s="2"/>
      <c r="KCO5" s="2"/>
      <c r="KCP5" s="2"/>
      <c r="KCQ5" s="2"/>
      <c r="KCR5" s="2"/>
      <c r="KCS5" s="2"/>
      <c r="KCT5" s="2"/>
      <c r="KCU5" s="2"/>
      <c r="KCV5" s="2"/>
      <c r="KCW5" s="2"/>
      <c r="KCX5" s="2"/>
      <c r="KCY5" s="2"/>
      <c r="KCZ5" s="2"/>
      <c r="KDA5" s="2"/>
      <c r="KDB5" s="2"/>
      <c r="KDC5" s="2"/>
      <c r="KDD5" s="2"/>
      <c r="KDE5" s="2"/>
      <c r="KDF5" s="2"/>
      <c r="KDG5" s="2"/>
      <c r="KDH5" s="2"/>
      <c r="KDI5" s="2"/>
      <c r="KDJ5" s="2"/>
      <c r="KDK5" s="2"/>
      <c r="KDL5" s="2"/>
      <c r="KDM5" s="2"/>
      <c r="KDN5" s="2"/>
      <c r="KDO5" s="2"/>
      <c r="KDP5" s="2"/>
      <c r="KDQ5" s="2"/>
      <c r="KDR5" s="2"/>
      <c r="KDS5" s="2"/>
      <c r="KDT5" s="2"/>
      <c r="KDU5" s="2"/>
      <c r="KDV5" s="2"/>
      <c r="KDW5" s="2"/>
      <c r="KDX5" s="2"/>
      <c r="KDY5" s="2"/>
      <c r="KDZ5" s="2"/>
      <c r="KEA5" s="2"/>
      <c r="KEB5" s="2"/>
      <c r="KEC5" s="2"/>
      <c r="KED5" s="2"/>
      <c r="KEE5" s="2"/>
      <c r="KEF5" s="2"/>
      <c r="KEG5" s="2"/>
      <c r="KEH5" s="2"/>
      <c r="KEI5" s="2"/>
      <c r="KEJ5" s="2"/>
      <c r="KEK5" s="2"/>
      <c r="KEL5" s="2"/>
      <c r="KEM5" s="2"/>
      <c r="KEN5" s="2"/>
      <c r="KEO5" s="2"/>
      <c r="KEP5" s="2"/>
      <c r="KEQ5" s="2"/>
      <c r="KER5" s="2"/>
      <c r="KES5" s="2"/>
      <c r="KET5" s="2"/>
      <c r="KEU5" s="2"/>
      <c r="KEV5" s="2"/>
      <c r="KEW5" s="2"/>
      <c r="KEX5" s="2"/>
      <c r="KEY5" s="2"/>
      <c r="KEZ5" s="2"/>
      <c r="KFA5" s="2"/>
      <c r="KFB5" s="2"/>
      <c r="KFC5" s="2"/>
      <c r="KFD5" s="2"/>
      <c r="KFE5" s="2"/>
      <c r="KFF5" s="2"/>
      <c r="KFG5" s="2"/>
      <c r="KFH5" s="2"/>
      <c r="KFI5" s="2"/>
      <c r="KFJ5" s="2"/>
      <c r="KFK5" s="2"/>
      <c r="KFL5" s="2"/>
      <c r="KFM5" s="2"/>
      <c r="KFN5" s="2"/>
      <c r="KFO5" s="2"/>
      <c r="KFP5" s="2"/>
      <c r="KFQ5" s="2"/>
      <c r="KFR5" s="2"/>
      <c r="KFS5" s="2"/>
      <c r="KFT5" s="2"/>
      <c r="KFU5" s="2"/>
      <c r="KFV5" s="2"/>
      <c r="KFW5" s="2"/>
      <c r="KFX5" s="2"/>
      <c r="KFY5" s="2"/>
      <c r="KFZ5" s="2"/>
      <c r="KGA5" s="2"/>
      <c r="KGB5" s="2"/>
      <c r="KGC5" s="2"/>
      <c r="KGD5" s="2"/>
      <c r="KGE5" s="2"/>
      <c r="KGF5" s="2"/>
      <c r="KGG5" s="2"/>
      <c r="KGH5" s="2"/>
      <c r="KGI5" s="2"/>
      <c r="KGJ5" s="2"/>
      <c r="KGK5" s="2"/>
      <c r="KGL5" s="2"/>
      <c r="KGM5" s="2"/>
      <c r="KGN5" s="2"/>
      <c r="KGO5" s="2"/>
      <c r="KGP5" s="2"/>
      <c r="KGQ5" s="2"/>
      <c r="KGR5" s="2"/>
      <c r="KGS5" s="2"/>
      <c r="KGT5" s="2"/>
      <c r="KGU5" s="2"/>
      <c r="KGV5" s="2"/>
      <c r="KGW5" s="2"/>
      <c r="KGX5" s="2"/>
      <c r="KGY5" s="2"/>
      <c r="KGZ5" s="2"/>
      <c r="KHA5" s="2"/>
      <c r="KHB5" s="2"/>
      <c r="KHC5" s="2"/>
      <c r="KHD5" s="2"/>
      <c r="KHE5" s="2"/>
      <c r="KHF5" s="2"/>
      <c r="KHG5" s="2"/>
      <c r="KHH5" s="2"/>
      <c r="KHI5" s="2"/>
      <c r="KHJ5" s="2"/>
      <c r="KHK5" s="2"/>
      <c r="KHL5" s="2"/>
      <c r="KHM5" s="2"/>
      <c r="KHN5" s="2"/>
      <c r="KHO5" s="2"/>
      <c r="KHP5" s="2"/>
      <c r="KHQ5" s="2"/>
      <c r="KHR5" s="2"/>
      <c r="KHS5" s="2"/>
      <c r="KHT5" s="2"/>
      <c r="KHU5" s="2"/>
      <c r="KHV5" s="2"/>
      <c r="KHW5" s="2"/>
      <c r="KHX5" s="2"/>
      <c r="KHY5" s="2"/>
      <c r="KHZ5" s="2"/>
      <c r="KIA5" s="2"/>
      <c r="KIB5" s="2"/>
      <c r="KIC5" s="2"/>
      <c r="KID5" s="2"/>
      <c r="KIE5" s="2"/>
      <c r="KIF5" s="2"/>
      <c r="KIG5" s="2"/>
      <c r="KIH5" s="2"/>
      <c r="KII5" s="2"/>
      <c r="KIJ5" s="2"/>
      <c r="KIK5" s="2"/>
      <c r="KIL5" s="2"/>
      <c r="KIM5" s="2"/>
      <c r="KIN5" s="2"/>
      <c r="KIO5" s="2"/>
      <c r="KIP5" s="2"/>
      <c r="KIQ5" s="2"/>
      <c r="KIR5" s="2"/>
      <c r="KIS5" s="2"/>
      <c r="KIT5" s="2"/>
      <c r="KIU5" s="2"/>
      <c r="KIV5" s="2"/>
      <c r="KIW5" s="2"/>
      <c r="KIX5" s="2"/>
      <c r="KIY5" s="2"/>
      <c r="KIZ5" s="2"/>
      <c r="KJA5" s="2"/>
      <c r="KJB5" s="2"/>
      <c r="KJC5" s="2"/>
      <c r="KJD5" s="2"/>
      <c r="KJE5" s="2"/>
      <c r="KJF5" s="2"/>
      <c r="KJG5" s="2"/>
      <c r="KJH5" s="2"/>
      <c r="KJI5" s="2"/>
      <c r="KJJ5" s="2"/>
      <c r="KJK5" s="2"/>
      <c r="KJL5" s="2"/>
      <c r="KJM5" s="2"/>
      <c r="KJN5" s="2"/>
      <c r="KJO5" s="2"/>
      <c r="KJP5" s="2"/>
      <c r="KJQ5" s="2"/>
      <c r="KJR5" s="2"/>
      <c r="KJS5" s="2"/>
      <c r="KJT5" s="2"/>
      <c r="KJU5" s="2"/>
      <c r="KJV5" s="2"/>
      <c r="KJW5" s="2"/>
      <c r="KJX5" s="2"/>
      <c r="KJY5" s="2"/>
      <c r="KJZ5" s="2"/>
      <c r="KKA5" s="2"/>
      <c r="KKB5" s="2"/>
      <c r="KKC5" s="2"/>
      <c r="KKD5" s="2"/>
      <c r="KKE5" s="2"/>
      <c r="KKF5" s="2"/>
      <c r="KKG5" s="2"/>
      <c r="KKH5" s="2"/>
      <c r="KKI5" s="2"/>
      <c r="KKJ5" s="2"/>
      <c r="KKK5" s="2"/>
      <c r="KKL5" s="2"/>
      <c r="KKM5" s="2"/>
      <c r="KKN5" s="2"/>
      <c r="KKO5" s="2"/>
      <c r="KKP5" s="2"/>
      <c r="KKQ5" s="2"/>
      <c r="KKR5" s="2"/>
      <c r="KKS5" s="2"/>
      <c r="KKT5" s="2"/>
      <c r="KKU5" s="2"/>
      <c r="KKV5" s="2"/>
      <c r="KKW5" s="2"/>
      <c r="KKX5" s="2"/>
      <c r="KKY5" s="2"/>
      <c r="KKZ5" s="2"/>
      <c r="KLA5" s="2"/>
      <c r="KLB5" s="2"/>
      <c r="KLC5" s="2"/>
      <c r="KLD5" s="2"/>
      <c r="KLE5" s="2"/>
      <c r="KLF5" s="2"/>
      <c r="KLG5" s="2"/>
      <c r="KLH5" s="2"/>
      <c r="KLI5" s="2"/>
      <c r="KLJ5" s="2"/>
      <c r="KLK5" s="2"/>
      <c r="KLL5" s="2"/>
      <c r="KLM5" s="2"/>
      <c r="KLN5" s="2"/>
      <c r="KLO5" s="2"/>
      <c r="KLP5" s="2"/>
      <c r="KLQ5" s="2"/>
      <c r="KLR5" s="2"/>
      <c r="KLS5" s="2"/>
      <c r="KLT5" s="2"/>
      <c r="KLU5" s="2"/>
      <c r="KLV5" s="2"/>
      <c r="KLW5" s="2"/>
      <c r="KLX5" s="2"/>
      <c r="KLY5" s="2"/>
      <c r="KLZ5" s="2"/>
      <c r="KMA5" s="2"/>
      <c r="KMB5" s="2"/>
      <c r="KMC5" s="2"/>
      <c r="KMD5" s="2"/>
      <c r="KME5" s="2"/>
      <c r="KMF5" s="2"/>
      <c r="KMG5" s="2"/>
      <c r="KMH5" s="2"/>
      <c r="KMI5" s="2"/>
      <c r="KMJ5" s="2"/>
      <c r="KMK5" s="2"/>
      <c r="KML5" s="2"/>
      <c r="KMM5" s="2"/>
      <c r="KMN5" s="2"/>
      <c r="KMO5" s="2"/>
      <c r="KMP5" s="2"/>
      <c r="KMQ5" s="2"/>
      <c r="KMR5" s="2"/>
      <c r="KMS5" s="2"/>
      <c r="KMT5" s="2"/>
      <c r="KMU5" s="2"/>
      <c r="KMV5" s="2"/>
      <c r="KMW5" s="2"/>
      <c r="KMX5" s="2"/>
      <c r="KMY5" s="2"/>
      <c r="KMZ5" s="2"/>
      <c r="KNA5" s="2"/>
      <c r="KNB5" s="2"/>
      <c r="KNC5" s="2"/>
      <c r="KND5" s="2"/>
      <c r="KNE5" s="2"/>
      <c r="KNF5" s="2"/>
      <c r="KNG5" s="2"/>
      <c r="KNH5" s="2"/>
      <c r="KNI5" s="2"/>
      <c r="KNJ5" s="2"/>
      <c r="KNK5" s="2"/>
      <c r="KNL5" s="2"/>
      <c r="KNM5" s="2"/>
      <c r="KNN5" s="2"/>
      <c r="KNO5" s="2"/>
      <c r="KNP5" s="2"/>
      <c r="KNQ5" s="2"/>
      <c r="KNR5" s="2"/>
      <c r="KNS5" s="2"/>
      <c r="KNT5" s="2"/>
      <c r="KNU5" s="2"/>
      <c r="KNV5" s="2"/>
      <c r="KNW5" s="2"/>
      <c r="KNX5" s="2"/>
      <c r="KNY5" s="2"/>
      <c r="KNZ5" s="2"/>
      <c r="KOA5" s="2"/>
      <c r="KOB5" s="2"/>
      <c r="KOC5" s="2"/>
      <c r="KOD5" s="2"/>
      <c r="KOE5" s="2"/>
      <c r="KOF5" s="2"/>
      <c r="KOG5" s="2"/>
      <c r="KOH5" s="2"/>
      <c r="KOI5" s="2"/>
      <c r="KOJ5" s="2"/>
      <c r="KOK5" s="2"/>
      <c r="KOL5" s="2"/>
      <c r="KOM5" s="2"/>
      <c r="KON5" s="2"/>
      <c r="KOO5" s="2"/>
      <c r="KOP5" s="2"/>
      <c r="KOQ5" s="2"/>
      <c r="KOR5" s="2"/>
      <c r="KOS5" s="2"/>
      <c r="KOT5" s="2"/>
      <c r="KOU5" s="2"/>
      <c r="KOV5" s="2"/>
      <c r="KOW5" s="2"/>
      <c r="KOX5" s="2"/>
      <c r="KOY5" s="2"/>
      <c r="KOZ5" s="2"/>
      <c r="KPA5" s="2"/>
      <c r="KPB5" s="2"/>
      <c r="KPC5" s="2"/>
      <c r="KPD5" s="2"/>
      <c r="KPE5" s="2"/>
      <c r="KPF5" s="2"/>
      <c r="KPG5" s="2"/>
      <c r="KPH5" s="2"/>
      <c r="KPI5" s="2"/>
      <c r="KPJ5" s="2"/>
      <c r="KPK5" s="2"/>
      <c r="KPL5" s="2"/>
      <c r="KPM5" s="2"/>
      <c r="KPN5" s="2"/>
      <c r="KPO5" s="2"/>
      <c r="KPP5" s="2"/>
      <c r="KPQ5" s="2"/>
      <c r="KPR5" s="2"/>
      <c r="KPS5" s="2"/>
      <c r="KPT5" s="2"/>
      <c r="KPU5" s="2"/>
      <c r="KPV5" s="2"/>
      <c r="KPW5" s="2"/>
      <c r="KPX5" s="2"/>
      <c r="KPY5" s="2"/>
      <c r="KPZ5" s="2"/>
      <c r="KQA5" s="2"/>
      <c r="KQB5" s="2"/>
      <c r="KQC5" s="2"/>
      <c r="KQD5" s="2"/>
      <c r="KQE5" s="2"/>
      <c r="KQF5" s="2"/>
      <c r="KQG5" s="2"/>
      <c r="KQH5" s="2"/>
      <c r="KQI5" s="2"/>
      <c r="KQJ5" s="2"/>
      <c r="KQK5" s="2"/>
      <c r="KQL5" s="2"/>
      <c r="KQM5" s="2"/>
      <c r="KQN5" s="2"/>
      <c r="KQO5" s="2"/>
      <c r="KQP5" s="2"/>
      <c r="KQQ5" s="2"/>
      <c r="KQR5" s="2"/>
      <c r="KQS5" s="2"/>
      <c r="KQT5" s="2"/>
      <c r="KQU5" s="2"/>
      <c r="KQV5" s="2"/>
      <c r="KQW5" s="2"/>
      <c r="KQX5" s="2"/>
      <c r="KQY5" s="2"/>
      <c r="KQZ5" s="2"/>
      <c r="KRA5" s="2"/>
      <c r="KRB5" s="2"/>
      <c r="KRC5" s="2"/>
      <c r="KRD5" s="2"/>
      <c r="KRE5" s="2"/>
      <c r="KRF5" s="2"/>
      <c r="KRG5" s="2"/>
      <c r="KRH5" s="2"/>
      <c r="KRI5" s="2"/>
      <c r="KRJ5" s="2"/>
      <c r="KRK5" s="2"/>
      <c r="KRL5" s="2"/>
      <c r="KRM5" s="2"/>
      <c r="KRN5" s="2"/>
      <c r="KRO5" s="2"/>
      <c r="KRP5" s="2"/>
      <c r="KRQ5" s="2"/>
      <c r="KRR5" s="2"/>
      <c r="KRS5" s="2"/>
      <c r="KRT5" s="2"/>
      <c r="KRU5" s="2"/>
      <c r="KRV5" s="2"/>
      <c r="KRW5" s="2"/>
      <c r="KRX5" s="2"/>
      <c r="KRY5" s="2"/>
      <c r="KRZ5" s="2"/>
      <c r="KSA5" s="2"/>
      <c r="KSB5" s="2"/>
      <c r="KSC5" s="2"/>
      <c r="KSD5" s="2"/>
      <c r="KSE5" s="2"/>
      <c r="KSF5" s="2"/>
      <c r="KSG5" s="2"/>
      <c r="KSH5" s="2"/>
      <c r="KSI5" s="2"/>
      <c r="KSJ5" s="2"/>
      <c r="KSK5" s="2"/>
      <c r="KSL5" s="2"/>
      <c r="KSM5" s="2"/>
      <c r="KSN5" s="2"/>
      <c r="KSO5" s="2"/>
      <c r="KSP5" s="2"/>
      <c r="KSQ5" s="2"/>
      <c r="KSR5" s="2"/>
      <c r="KSS5" s="2"/>
      <c r="KST5" s="2"/>
      <c r="KSU5" s="2"/>
      <c r="KSV5" s="2"/>
      <c r="KSW5" s="2"/>
      <c r="KSX5" s="2"/>
      <c r="KSY5" s="2"/>
      <c r="KSZ5" s="2"/>
      <c r="KTA5" s="2"/>
      <c r="KTB5" s="2"/>
      <c r="KTC5" s="2"/>
      <c r="KTD5" s="2"/>
      <c r="KTE5" s="2"/>
      <c r="KTF5" s="2"/>
      <c r="KTG5" s="2"/>
      <c r="KTH5" s="2"/>
      <c r="KTI5" s="2"/>
      <c r="KTJ5" s="2"/>
      <c r="KTK5" s="2"/>
      <c r="KTL5" s="2"/>
      <c r="KTM5" s="2"/>
      <c r="KTN5" s="2"/>
      <c r="KTO5" s="2"/>
      <c r="KTP5" s="2"/>
      <c r="KTQ5" s="2"/>
      <c r="KTR5" s="2"/>
      <c r="KTS5" s="2"/>
      <c r="KTT5" s="2"/>
      <c r="KTU5" s="2"/>
      <c r="KTV5" s="2"/>
      <c r="KTW5" s="2"/>
      <c r="KTX5" s="2"/>
      <c r="KTY5" s="2"/>
      <c r="KTZ5" s="2"/>
      <c r="KUA5" s="2"/>
      <c r="KUB5" s="2"/>
      <c r="KUC5" s="2"/>
      <c r="KUD5" s="2"/>
      <c r="KUE5" s="2"/>
      <c r="KUF5" s="2"/>
      <c r="KUG5" s="2"/>
      <c r="KUH5" s="2"/>
      <c r="KUI5" s="2"/>
      <c r="KUJ5" s="2"/>
      <c r="KUK5" s="2"/>
      <c r="KUL5" s="2"/>
      <c r="KUM5" s="2"/>
      <c r="KUN5" s="2"/>
      <c r="KUO5" s="2"/>
      <c r="KUP5" s="2"/>
      <c r="KUQ5" s="2"/>
      <c r="KUR5" s="2"/>
      <c r="KUS5" s="2"/>
      <c r="KUT5" s="2"/>
      <c r="KUU5" s="2"/>
      <c r="KUV5" s="2"/>
      <c r="KUW5" s="2"/>
      <c r="KUX5" s="2"/>
      <c r="KUY5" s="2"/>
      <c r="KUZ5" s="2"/>
      <c r="KVA5" s="2"/>
      <c r="KVB5" s="2"/>
      <c r="KVC5" s="2"/>
      <c r="KVD5" s="2"/>
      <c r="KVE5" s="2"/>
      <c r="KVF5" s="2"/>
      <c r="KVG5" s="2"/>
      <c r="KVH5" s="2"/>
      <c r="KVI5" s="2"/>
      <c r="KVJ5" s="2"/>
      <c r="KVK5" s="2"/>
      <c r="KVL5" s="2"/>
      <c r="KVM5" s="2"/>
      <c r="KVN5" s="2"/>
      <c r="KVO5" s="2"/>
      <c r="KVP5" s="2"/>
      <c r="KVQ5" s="2"/>
      <c r="KVR5" s="2"/>
      <c r="KVS5" s="2"/>
      <c r="KVT5" s="2"/>
      <c r="KVU5" s="2"/>
      <c r="KVV5" s="2"/>
      <c r="KVW5" s="2"/>
      <c r="KVX5" s="2"/>
      <c r="KVY5" s="2"/>
      <c r="KVZ5" s="2"/>
      <c r="KWA5" s="2"/>
      <c r="KWB5" s="2"/>
      <c r="KWC5" s="2"/>
      <c r="KWD5" s="2"/>
      <c r="KWE5" s="2"/>
      <c r="KWF5" s="2"/>
      <c r="KWG5" s="2"/>
      <c r="KWH5" s="2"/>
      <c r="KWI5" s="2"/>
      <c r="KWJ5" s="2"/>
      <c r="KWK5" s="2"/>
      <c r="KWL5" s="2"/>
      <c r="KWM5" s="2"/>
      <c r="KWN5" s="2"/>
      <c r="KWO5" s="2"/>
      <c r="KWP5" s="2"/>
      <c r="KWQ5" s="2"/>
      <c r="KWR5" s="2"/>
      <c r="KWS5" s="2"/>
      <c r="KWT5" s="2"/>
      <c r="KWU5" s="2"/>
      <c r="KWV5" s="2"/>
      <c r="KWW5" s="2"/>
      <c r="KWX5" s="2"/>
      <c r="KWY5" s="2"/>
      <c r="KWZ5" s="2"/>
      <c r="KXA5" s="2"/>
      <c r="KXB5" s="2"/>
      <c r="KXC5" s="2"/>
      <c r="KXD5" s="2"/>
      <c r="KXE5" s="2"/>
      <c r="KXF5" s="2"/>
      <c r="KXG5" s="2"/>
      <c r="KXH5" s="2"/>
      <c r="KXI5" s="2"/>
      <c r="KXJ5" s="2"/>
      <c r="KXK5" s="2"/>
      <c r="KXL5" s="2"/>
      <c r="KXM5" s="2"/>
      <c r="KXN5" s="2"/>
      <c r="KXO5" s="2"/>
      <c r="KXP5" s="2"/>
      <c r="KXQ5" s="2"/>
      <c r="KXR5" s="2"/>
      <c r="KXS5" s="2"/>
      <c r="KXT5" s="2"/>
      <c r="KXU5" s="2"/>
      <c r="KXV5" s="2"/>
      <c r="KXW5" s="2"/>
      <c r="KXX5" s="2"/>
      <c r="KXY5" s="2"/>
      <c r="KXZ5" s="2"/>
      <c r="KYA5" s="2"/>
      <c r="KYB5" s="2"/>
      <c r="KYC5" s="2"/>
      <c r="KYD5" s="2"/>
      <c r="KYE5" s="2"/>
      <c r="KYF5" s="2"/>
      <c r="KYG5" s="2"/>
      <c r="KYH5" s="2"/>
      <c r="KYI5" s="2"/>
      <c r="KYJ5" s="2"/>
      <c r="KYK5" s="2"/>
      <c r="KYL5" s="2"/>
      <c r="KYM5" s="2"/>
      <c r="KYN5" s="2"/>
      <c r="KYO5" s="2"/>
      <c r="KYP5" s="2"/>
      <c r="KYQ5" s="2"/>
      <c r="KYR5" s="2"/>
      <c r="KYS5" s="2"/>
      <c r="KYT5" s="2"/>
      <c r="KYU5" s="2"/>
      <c r="KYV5" s="2"/>
      <c r="KYW5" s="2"/>
      <c r="KYX5" s="2"/>
      <c r="KYY5" s="2"/>
      <c r="KYZ5" s="2"/>
      <c r="KZA5" s="2"/>
      <c r="KZB5" s="2"/>
      <c r="KZC5" s="2"/>
      <c r="KZD5" s="2"/>
      <c r="KZE5" s="2"/>
      <c r="KZF5" s="2"/>
      <c r="KZG5" s="2"/>
      <c r="KZH5" s="2"/>
      <c r="KZI5" s="2"/>
      <c r="KZJ5" s="2"/>
      <c r="KZK5" s="2"/>
      <c r="KZL5" s="2"/>
      <c r="KZM5" s="2"/>
      <c r="KZN5" s="2"/>
      <c r="KZO5" s="2"/>
      <c r="KZP5" s="2"/>
      <c r="KZQ5" s="2"/>
      <c r="KZR5" s="2"/>
      <c r="KZS5" s="2"/>
      <c r="KZT5" s="2"/>
      <c r="KZU5" s="2"/>
      <c r="KZV5" s="2"/>
      <c r="KZW5" s="2"/>
      <c r="KZX5" s="2"/>
      <c r="KZY5" s="2"/>
      <c r="KZZ5" s="2"/>
      <c r="LAA5" s="2"/>
      <c r="LAB5" s="2"/>
      <c r="LAC5" s="2"/>
      <c r="LAD5" s="2"/>
      <c r="LAE5" s="2"/>
      <c r="LAF5" s="2"/>
      <c r="LAG5" s="2"/>
      <c r="LAH5" s="2"/>
      <c r="LAI5" s="2"/>
      <c r="LAJ5" s="2"/>
      <c r="LAK5" s="2"/>
      <c r="LAL5" s="2"/>
      <c r="LAM5" s="2"/>
      <c r="LAN5" s="2"/>
      <c r="LAO5" s="2"/>
      <c r="LAP5" s="2"/>
      <c r="LAQ5" s="2"/>
      <c r="LAR5" s="2"/>
      <c r="LAS5" s="2"/>
      <c r="LAT5" s="2"/>
      <c r="LAU5" s="2"/>
      <c r="LAV5" s="2"/>
      <c r="LAW5" s="2"/>
      <c r="LAX5" s="2"/>
      <c r="LAY5" s="2"/>
      <c r="LAZ5" s="2"/>
      <c r="LBA5" s="2"/>
      <c r="LBB5" s="2"/>
      <c r="LBC5" s="2"/>
      <c r="LBD5" s="2"/>
      <c r="LBE5" s="2"/>
      <c r="LBF5" s="2"/>
      <c r="LBG5" s="2"/>
      <c r="LBH5" s="2"/>
      <c r="LBI5" s="2"/>
      <c r="LBJ5" s="2"/>
      <c r="LBK5" s="2"/>
      <c r="LBL5" s="2"/>
      <c r="LBM5" s="2"/>
      <c r="LBN5" s="2"/>
      <c r="LBO5" s="2"/>
      <c r="LBP5" s="2"/>
      <c r="LBQ5" s="2"/>
      <c r="LBR5" s="2"/>
      <c r="LBS5" s="2"/>
      <c r="LBT5" s="2"/>
      <c r="LBU5" s="2"/>
      <c r="LBV5" s="2"/>
      <c r="LBW5" s="2"/>
      <c r="LBX5" s="2"/>
      <c r="LBY5" s="2"/>
      <c r="LBZ5" s="2"/>
      <c r="LCA5" s="2"/>
      <c r="LCB5" s="2"/>
      <c r="LCC5" s="2"/>
      <c r="LCD5" s="2"/>
      <c r="LCE5" s="2"/>
      <c r="LCF5" s="2"/>
      <c r="LCG5" s="2"/>
      <c r="LCH5" s="2"/>
      <c r="LCI5" s="2"/>
      <c r="LCJ5" s="2"/>
      <c r="LCK5" s="2"/>
      <c r="LCL5" s="2"/>
      <c r="LCM5" s="2"/>
      <c r="LCN5" s="2"/>
      <c r="LCO5" s="2"/>
      <c r="LCP5" s="2"/>
      <c r="LCQ5" s="2"/>
      <c r="LCR5" s="2"/>
      <c r="LCS5" s="2"/>
      <c r="LCT5" s="2"/>
      <c r="LCU5" s="2"/>
      <c r="LCV5" s="2"/>
      <c r="LCW5" s="2"/>
      <c r="LCX5" s="2"/>
      <c r="LCY5" s="2"/>
      <c r="LCZ5" s="2"/>
      <c r="LDA5" s="2"/>
      <c r="LDB5" s="2"/>
      <c r="LDC5" s="2"/>
      <c r="LDD5" s="2"/>
      <c r="LDE5" s="2"/>
      <c r="LDF5" s="2"/>
      <c r="LDG5" s="2"/>
      <c r="LDH5" s="2"/>
      <c r="LDI5" s="2"/>
      <c r="LDJ5" s="2"/>
      <c r="LDK5" s="2"/>
      <c r="LDL5" s="2"/>
      <c r="LDM5" s="2"/>
      <c r="LDN5" s="2"/>
      <c r="LDO5" s="2"/>
      <c r="LDP5" s="2"/>
      <c r="LDQ5" s="2"/>
      <c r="LDR5" s="2"/>
      <c r="LDS5" s="2"/>
      <c r="LDT5" s="2"/>
      <c r="LDU5" s="2"/>
      <c r="LDV5" s="2"/>
      <c r="LDW5" s="2"/>
      <c r="LDX5" s="2"/>
      <c r="LDY5" s="2"/>
      <c r="LDZ5" s="2"/>
      <c r="LEA5" s="2"/>
      <c r="LEB5" s="2"/>
      <c r="LEC5" s="2"/>
      <c r="LED5" s="2"/>
      <c r="LEE5" s="2"/>
      <c r="LEF5" s="2"/>
      <c r="LEG5" s="2"/>
      <c r="LEH5" s="2"/>
      <c r="LEI5" s="2"/>
      <c r="LEJ5" s="2"/>
      <c r="LEK5" s="2"/>
      <c r="LEL5" s="2"/>
      <c r="LEM5" s="2"/>
      <c r="LEN5" s="2"/>
      <c r="LEO5" s="2"/>
      <c r="LEP5" s="2"/>
      <c r="LEQ5" s="2"/>
      <c r="LER5" s="2"/>
      <c r="LES5" s="2"/>
      <c r="LET5" s="2"/>
      <c r="LEU5" s="2"/>
      <c r="LEV5" s="2"/>
      <c r="LEW5" s="2"/>
      <c r="LEX5" s="2"/>
      <c r="LEY5" s="2"/>
      <c r="LEZ5" s="2"/>
      <c r="LFA5" s="2"/>
      <c r="LFB5" s="2"/>
      <c r="LFC5" s="2"/>
      <c r="LFD5" s="2"/>
      <c r="LFE5" s="2"/>
      <c r="LFF5" s="2"/>
      <c r="LFG5" s="2"/>
      <c r="LFH5" s="2"/>
      <c r="LFI5" s="2"/>
      <c r="LFJ5" s="2"/>
      <c r="LFK5" s="2"/>
      <c r="LFL5" s="2"/>
      <c r="LFM5" s="2"/>
      <c r="LFN5" s="2"/>
      <c r="LFO5" s="2"/>
      <c r="LFP5" s="2"/>
      <c r="LFQ5" s="2"/>
      <c r="LFR5" s="2"/>
      <c r="LFS5" s="2"/>
      <c r="LFT5" s="2"/>
      <c r="LFU5" s="2"/>
      <c r="LFV5" s="2"/>
      <c r="LFW5" s="2"/>
      <c r="LFX5" s="2"/>
      <c r="LFY5" s="2"/>
      <c r="LFZ5" s="2"/>
      <c r="LGA5" s="2"/>
      <c r="LGB5" s="2"/>
      <c r="LGC5" s="2"/>
      <c r="LGD5" s="2"/>
      <c r="LGE5" s="2"/>
      <c r="LGF5" s="2"/>
      <c r="LGG5" s="2"/>
      <c r="LGH5" s="2"/>
      <c r="LGI5" s="2"/>
      <c r="LGJ5" s="2"/>
      <c r="LGK5" s="2"/>
      <c r="LGL5" s="2"/>
      <c r="LGM5" s="2"/>
      <c r="LGN5" s="2"/>
      <c r="LGO5" s="2"/>
      <c r="LGP5" s="2"/>
      <c r="LGQ5" s="2"/>
      <c r="LGR5" s="2"/>
      <c r="LGS5" s="2"/>
      <c r="LGT5" s="2"/>
      <c r="LGU5" s="2"/>
      <c r="LGV5" s="2"/>
      <c r="LGW5" s="2"/>
      <c r="LGX5" s="2"/>
      <c r="LGY5" s="2"/>
      <c r="LGZ5" s="2"/>
      <c r="LHA5" s="2"/>
      <c r="LHB5" s="2"/>
      <c r="LHC5" s="2"/>
      <c r="LHD5" s="2"/>
      <c r="LHE5" s="2"/>
      <c r="LHF5" s="2"/>
      <c r="LHG5" s="2"/>
      <c r="LHH5" s="2"/>
      <c r="LHI5" s="2"/>
      <c r="LHJ5" s="2"/>
      <c r="LHK5" s="2"/>
      <c r="LHL5" s="2"/>
      <c r="LHM5" s="2"/>
      <c r="LHN5" s="2"/>
      <c r="LHO5" s="2"/>
      <c r="LHP5" s="2"/>
      <c r="LHQ5" s="2"/>
      <c r="LHR5" s="2"/>
      <c r="LHS5" s="2"/>
      <c r="LHT5" s="2"/>
      <c r="LHU5" s="2"/>
      <c r="LHV5" s="2"/>
      <c r="LHW5" s="2"/>
      <c r="LHX5" s="2"/>
      <c r="LHY5" s="2"/>
      <c r="LHZ5" s="2"/>
      <c r="LIA5" s="2"/>
      <c r="LIB5" s="2"/>
      <c r="LIC5" s="2"/>
      <c r="LID5" s="2"/>
      <c r="LIE5" s="2"/>
      <c r="LIF5" s="2"/>
      <c r="LIG5" s="2"/>
      <c r="LIH5" s="2"/>
      <c r="LII5" s="2"/>
      <c r="LIJ5" s="2"/>
      <c r="LIK5" s="2"/>
      <c r="LIL5" s="2"/>
      <c r="LIM5" s="2"/>
      <c r="LIN5" s="2"/>
      <c r="LIO5" s="2"/>
      <c r="LIP5" s="2"/>
      <c r="LIQ5" s="2"/>
      <c r="LIR5" s="2"/>
      <c r="LIS5" s="2"/>
      <c r="LIT5" s="2"/>
      <c r="LIU5" s="2"/>
      <c r="LIV5" s="2"/>
      <c r="LIW5" s="2"/>
      <c r="LIX5" s="2"/>
      <c r="LIY5" s="2"/>
      <c r="LIZ5" s="2"/>
      <c r="LJA5" s="2"/>
      <c r="LJB5" s="2"/>
      <c r="LJC5" s="2"/>
      <c r="LJD5" s="2"/>
      <c r="LJE5" s="2"/>
      <c r="LJF5" s="2"/>
      <c r="LJG5" s="2"/>
      <c r="LJH5" s="2"/>
      <c r="LJI5" s="2"/>
      <c r="LJJ5" s="2"/>
      <c r="LJK5" s="2"/>
      <c r="LJL5" s="2"/>
      <c r="LJM5" s="2"/>
      <c r="LJN5" s="2"/>
      <c r="LJO5" s="2"/>
      <c r="LJP5" s="2"/>
      <c r="LJQ5" s="2"/>
      <c r="LJR5" s="2"/>
      <c r="LJS5" s="2"/>
      <c r="LJT5" s="2"/>
      <c r="LJU5" s="2"/>
      <c r="LJV5" s="2"/>
      <c r="LJW5" s="2"/>
      <c r="LJX5" s="2"/>
      <c r="LJY5" s="2"/>
      <c r="LJZ5" s="2"/>
      <c r="LKA5" s="2"/>
      <c r="LKB5" s="2"/>
      <c r="LKC5" s="2"/>
      <c r="LKD5" s="2"/>
      <c r="LKE5" s="2"/>
      <c r="LKF5" s="2"/>
      <c r="LKG5" s="2"/>
      <c r="LKH5" s="2"/>
      <c r="LKI5" s="2"/>
      <c r="LKJ5" s="2"/>
      <c r="LKK5" s="2"/>
      <c r="LKL5" s="2"/>
      <c r="LKM5" s="2"/>
      <c r="LKN5" s="2"/>
      <c r="LKO5" s="2"/>
      <c r="LKP5" s="2"/>
      <c r="LKQ5" s="2"/>
      <c r="LKR5" s="2"/>
      <c r="LKS5" s="2"/>
      <c r="LKT5" s="2"/>
      <c r="LKU5" s="2"/>
      <c r="LKV5" s="2"/>
      <c r="LKW5" s="2"/>
      <c r="LKX5" s="2"/>
      <c r="LKY5" s="2"/>
      <c r="LKZ5" s="2"/>
      <c r="LLA5" s="2"/>
      <c r="LLB5" s="2"/>
      <c r="LLC5" s="2"/>
      <c r="LLD5" s="2"/>
      <c r="LLE5" s="2"/>
      <c r="LLF5" s="2"/>
      <c r="LLG5" s="2"/>
      <c r="LLH5" s="2"/>
      <c r="LLI5" s="2"/>
      <c r="LLJ5" s="2"/>
      <c r="LLK5" s="2"/>
      <c r="LLL5" s="2"/>
      <c r="LLM5" s="2"/>
      <c r="LLN5" s="2"/>
      <c r="LLO5" s="2"/>
      <c r="LLP5" s="2"/>
      <c r="LLQ5" s="2"/>
      <c r="LLR5" s="2"/>
      <c r="LLS5" s="2"/>
      <c r="LLT5" s="2"/>
      <c r="LLU5" s="2"/>
      <c r="LLV5" s="2"/>
      <c r="LLW5" s="2"/>
      <c r="LLX5" s="2"/>
      <c r="LLY5" s="2"/>
      <c r="LLZ5" s="2"/>
      <c r="LMA5" s="2"/>
      <c r="LMB5" s="2"/>
      <c r="LMC5" s="2"/>
      <c r="LMD5" s="2"/>
      <c r="LME5" s="2"/>
      <c r="LMF5" s="2"/>
      <c r="LMG5" s="2"/>
      <c r="LMH5" s="2"/>
      <c r="LMI5" s="2"/>
      <c r="LMJ5" s="2"/>
      <c r="LMK5" s="2"/>
      <c r="LML5" s="2"/>
      <c r="LMM5" s="2"/>
      <c r="LMN5" s="2"/>
      <c r="LMO5" s="2"/>
      <c r="LMP5" s="2"/>
      <c r="LMQ5" s="2"/>
      <c r="LMR5" s="2"/>
      <c r="LMS5" s="2"/>
      <c r="LMT5" s="2"/>
      <c r="LMU5" s="2"/>
      <c r="LMV5" s="2"/>
      <c r="LMW5" s="2"/>
      <c r="LMX5" s="2"/>
      <c r="LMY5" s="2"/>
      <c r="LMZ5" s="2"/>
      <c r="LNA5" s="2"/>
      <c r="LNB5" s="2"/>
      <c r="LNC5" s="2"/>
      <c r="LND5" s="2"/>
      <c r="LNE5" s="2"/>
      <c r="LNF5" s="2"/>
      <c r="LNG5" s="2"/>
      <c r="LNH5" s="2"/>
      <c r="LNI5" s="2"/>
      <c r="LNJ5" s="2"/>
      <c r="LNK5" s="2"/>
      <c r="LNL5" s="2"/>
      <c r="LNM5" s="2"/>
      <c r="LNN5" s="2"/>
      <c r="LNO5" s="2"/>
      <c r="LNP5" s="2"/>
      <c r="LNQ5" s="2"/>
      <c r="LNR5" s="2"/>
      <c r="LNS5" s="2"/>
      <c r="LNT5" s="2"/>
      <c r="LNU5" s="2"/>
      <c r="LNV5" s="2"/>
      <c r="LNW5" s="2"/>
      <c r="LNX5" s="2"/>
      <c r="LNY5" s="2"/>
      <c r="LNZ5" s="2"/>
      <c r="LOA5" s="2"/>
      <c r="LOB5" s="2"/>
      <c r="LOC5" s="2"/>
      <c r="LOD5" s="2"/>
      <c r="LOE5" s="2"/>
      <c r="LOF5" s="2"/>
      <c r="LOG5" s="2"/>
      <c r="LOH5" s="2"/>
      <c r="LOI5" s="2"/>
      <c r="LOJ5" s="2"/>
      <c r="LOK5" s="2"/>
      <c r="LOL5" s="2"/>
      <c r="LOM5" s="2"/>
      <c r="LON5" s="2"/>
      <c r="LOO5" s="2"/>
      <c r="LOP5" s="2"/>
      <c r="LOQ5" s="2"/>
      <c r="LOR5" s="2"/>
      <c r="LOS5" s="2"/>
      <c r="LOT5" s="2"/>
      <c r="LOU5" s="2"/>
      <c r="LOV5" s="2"/>
      <c r="LOW5" s="2"/>
      <c r="LOX5" s="2"/>
      <c r="LOY5" s="2"/>
      <c r="LOZ5" s="2"/>
      <c r="LPA5" s="2"/>
      <c r="LPB5" s="2"/>
      <c r="LPC5" s="2"/>
      <c r="LPD5" s="2"/>
      <c r="LPE5" s="2"/>
      <c r="LPF5" s="2"/>
      <c r="LPG5" s="2"/>
      <c r="LPH5" s="2"/>
      <c r="LPI5" s="2"/>
      <c r="LPJ5" s="2"/>
      <c r="LPK5" s="2"/>
      <c r="LPL5" s="2"/>
      <c r="LPM5" s="2"/>
      <c r="LPN5" s="2"/>
      <c r="LPO5" s="2"/>
      <c r="LPP5" s="2"/>
      <c r="LPQ5" s="2"/>
      <c r="LPR5" s="2"/>
      <c r="LPS5" s="2"/>
      <c r="LPT5" s="2"/>
      <c r="LPU5" s="2"/>
      <c r="LPV5" s="2"/>
      <c r="LPW5" s="2"/>
      <c r="LPX5" s="2"/>
      <c r="LPY5" s="2"/>
      <c r="LPZ5" s="2"/>
      <c r="LQA5" s="2"/>
      <c r="LQB5" s="2"/>
      <c r="LQC5" s="2"/>
      <c r="LQD5" s="2"/>
      <c r="LQE5" s="2"/>
      <c r="LQF5" s="2"/>
      <c r="LQG5" s="2"/>
      <c r="LQH5" s="2"/>
      <c r="LQI5" s="2"/>
      <c r="LQJ5" s="2"/>
      <c r="LQK5" s="2"/>
      <c r="LQL5" s="2"/>
      <c r="LQM5" s="2"/>
      <c r="LQN5" s="2"/>
      <c r="LQO5" s="2"/>
      <c r="LQP5" s="2"/>
      <c r="LQQ5" s="2"/>
      <c r="LQR5" s="2"/>
      <c r="LQS5" s="2"/>
      <c r="LQT5" s="2"/>
      <c r="LQU5" s="2"/>
      <c r="LQV5" s="2"/>
      <c r="LQW5" s="2"/>
      <c r="LQX5" s="2"/>
      <c r="LQY5" s="2"/>
      <c r="LQZ5" s="2"/>
      <c r="LRA5" s="2"/>
      <c r="LRB5" s="2"/>
      <c r="LRC5" s="2"/>
      <c r="LRD5" s="2"/>
      <c r="LRE5" s="2"/>
      <c r="LRF5" s="2"/>
      <c r="LRG5" s="2"/>
      <c r="LRH5" s="2"/>
      <c r="LRI5" s="2"/>
      <c r="LRJ5" s="2"/>
      <c r="LRK5" s="2"/>
      <c r="LRL5" s="2"/>
      <c r="LRM5" s="2"/>
      <c r="LRN5" s="2"/>
      <c r="LRO5" s="2"/>
      <c r="LRP5" s="2"/>
      <c r="LRQ5" s="2"/>
      <c r="LRR5" s="2"/>
      <c r="LRS5" s="2"/>
      <c r="LRT5" s="2"/>
      <c r="LRU5" s="2"/>
      <c r="LRV5" s="2"/>
      <c r="LRW5" s="2"/>
      <c r="LRX5" s="2"/>
      <c r="LRY5" s="2"/>
      <c r="LRZ5" s="2"/>
      <c r="LSA5" s="2"/>
      <c r="LSB5" s="2"/>
      <c r="LSC5" s="2"/>
      <c r="LSD5" s="2"/>
      <c r="LSE5" s="2"/>
      <c r="LSF5" s="2"/>
      <c r="LSG5" s="2"/>
      <c r="LSH5" s="2"/>
      <c r="LSI5" s="2"/>
      <c r="LSJ5" s="2"/>
      <c r="LSK5" s="2"/>
      <c r="LSL5" s="2"/>
      <c r="LSM5" s="2"/>
      <c r="LSN5" s="2"/>
      <c r="LSO5" s="2"/>
      <c r="LSP5" s="2"/>
      <c r="LSQ5" s="2"/>
      <c r="LSR5" s="2"/>
      <c r="LSS5" s="2"/>
      <c r="LST5" s="2"/>
      <c r="LSU5" s="2"/>
      <c r="LSV5" s="2"/>
      <c r="LSW5" s="2"/>
      <c r="LSX5" s="2"/>
      <c r="LSY5" s="2"/>
      <c r="LSZ5" s="2"/>
      <c r="LTA5" s="2"/>
      <c r="LTB5" s="2"/>
      <c r="LTC5" s="2"/>
      <c r="LTD5" s="2"/>
      <c r="LTE5" s="2"/>
      <c r="LTF5" s="2"/>
      <c r="LTG5" s="2"/>
      <c r="LTH5" s="2"/>
      <c r="LTI5" s="2"/>
      <c r="LTJ5" s="2"/>
      <c r="LTK5" s="2"/>
      <c r="LTL5" s="2"/>
      <c r="LTM5" s="2"/>
      <c r="LTN5" s="2"/>
      <c r="LTO5" s="2"/>
      <c r="LTP5" s="2"/>
      <c r="LTQ5" s="2"/>
      <c r="LTR5" s="2"/>
      <c r="LTS5" s="2"/>
      <c r="LTT5" s="2"/>
      <c r="LTU5" s="2"/>
      <c r="LTV5" s="2"/>
      <c r="LTW5" s="2"/>
      <c r="LTX5" s="2"/>
      <c r="LTY5" s="2"/>
      <c r="LTZ5" s="2"/>
      <c r="LUA5" s="2"/>
      <c r="LUB5" s="2"/>
      <c r="LUC5" s="2"/>
      <c r="LUD5" s="2"/>
      <c r="LUE5" s="2"/>
      <c r="LUF5" s="2"/>
      <c r="LUG5" s="2"/>
      <c r="LUH5" s="2"/>
      <c r="LUI5" s="2"/>
      <c r="LUJ5" s="2"/>
      <c r="LUK5" s="2"/>
      <c r="LUL5" s="2"/>
      <c r="LUM5" s="2"/>
      <c r="LUN5" s="2"/>
      <c r="LUO5" s="2"/>
      <c r="LUP5" s="2"/>
      <c r="LUQ5" s="2"/>
      <c r="LUR5" s="2"/>
      <c r="LUS5" s="2"/>
      <c r="LUT5" s="2"/>
      <c r="LUU5" s="2"/>
      <c r="LUV5" s="2"/>
      <c r="LUW5" s="2"/>
      <c r="LUX5" s="2"/>
      <c r="LUY5" s="2"/>
      <c r="LUZ5" s="2"/>
      <c r="LVA5" s="2"/>
      <c r="LVB5" s="2"/>
      <c r="LVC5" s="2"/>
      <c r="LVD5" s="2"/>
      <c r="LVE5" s="2"/>
      <c r="LVF5" s="2"/>
      <c r="LVG5" s="2"/>
      <c r="LVH5" s="2"/>
      <c r="LVI5" s="2"/>
      <c r="LVJ5" s="2"/>
      <c r="LVK5" s="2"/>
      <c r="LVL5" s="2"/>
      <c r="LVM5" s="2"/>
      <c r="LVN5" s="2"/>
      <c r="LVO5" s="2"/>
      <c r="LVP5" s="2"/>
      <c r="LVQ5" s="2"/>
      <c r="LVR5" s="2"/>
      <c r="LVS5" s="2"/>
      <c r="LVT5" s="2"/>
      <c r="LVU5" s="2"/>
      <c r="LVV5" s="2"/>
      <c r="LVW5" s="2"/>
      <c r="LVX5" s="2"/>
      <c r="LVY5" s="2"/>
      <c r="LVZ5" s="2"/>
      <c r="LWA5" s="2"/>
      <c r="LWB5" s="2"/>
      <c r="LWC5" s="2"/>
      <c r="LWD5" s="2"/>
      <c r="LWE5" s="2"/>
      <c r="LWF5" s="2"/>
      <c r="LWG5" s="2"/>
      <c r="LWH5" s="2"/>
      <c r="LWI5" s="2"/>
      <c r="LWJ5" s="2"/>
      <c r="LWK5" s="2"/>
      <c r="LWL5" s="2"/>
      <c r="LWM5" s="2"/>
      <c r="LWN5" s="2"/>
      <c r="LWO5" s="2"/>
      <c r="LWP5" s="2"/>
      <c r="LWQ5" s="2"/>
      <c r="LWR5" s="2"/>
      <c r="LWS5" s="2"/>
      <c r="LWT5" s="2"/>
      <c r="LWU5" s="2"/>
      <c r="LWV5" s="2"/>
      <c r="LWW5" s="2"/>
      <c r="LWX5" s="2"/>
      <c r="LWY5" s="2"/>
      <c r="LWZ5" s="2"/>
      <c r="LXA5" s="2"/>
      <c r="LXB5" s="2"/>
      <c r="LXC5" s="2"/>
      <c r="LXD5" s="2"/>
      <c r="LXE5" s="2"/>
      <c r="LXF5" s="2"/>
      <c r="LXG5" s="2"/>
      <c r="LXH5" s="2"/>
      <c r="LXI5" s="2"/>
      <c r="LXJ5" s="2"/>
      <c r="LXK5" s="2"/>
      <c r="LXL5" s="2"/>
      <c r="LXM5" s="2"/>
      <c r="LXN5" s="2"/>
      <c r="LXO5" s="2"/>
      <c r="LXP5" s="2"/>
      <c r="LXQ5" s="2"/>
      <c r="LXR5" s="2"/>
      <c r="LXS5" s="2"/>
      <c r="LXT5" s="2"/>
      <c r="LXU5" s="2"/>
      <c r="LXV5" s="2"/>
      <c r="LXW5" s="2"/>
      <c r="LXX5" s="2"/>
      <c r="LXY5" s="2"/>
      <c r="LXZ5" s="2"/>
      <c r="LYA5" s="2"/>
      <c r="LYB5" s="2"/>
      <c r="LYC5" s="2"/>
      <c r="LYD5" s="2"/>
      <c r="LYE5" s="2"/>
      <c r="LYF5" s="2"/>
      <c r="LYG5" s="2"/>
      <c r="LYH5" s="2"/>
      <c r="LYI5" s="2"/>
      <c r="LYJ5" s="2"/>
      <c r="LYK5" s="2"/>
      <c r="LYL5" s="2"/>
      <c r="LYM5" s="2"/>
      <c r="LYN5" s="2"/>
      <c r="LYO5" s="2"/>
      <c r="LYP5" s="2"/>
      <c r="LYQ5" s="2"/>
      <c r="LYR5" s="2"/>
      <c r="LYS5" s="2"/>
      <c r="LYT5" s="2"/>
      <c r="LYU5" s="2"/>
      <c r="LYV5" s="2"/>
      <c r="LYW5" s="2"/>
      <c r="LYX5" s="2"/>
      <c r="LYY5" s="2"/>
      <c r="LYZ5" s="2"/>
      <c r="LZA5" s="2"/>
      <c r="LZB5" s="2"/>
      <c r="LZC5" s="2"/>
      <c r="LZD5" s="2"/>
      <c r="LZE5" s="2"/>
      <c r="LZF5" s="2"/>
      <c r="LZG5" s="2"/>
      <c r="LZH5" s="2"/>
      <c r="LZI5" s="2"/>
      <c r="LZJ5" s="2"/>
      <c r="LZK5" s="2"/>
      <c r="LZL5" s="2"/>
      <c r="LZM5" s="2"/>
      <c r="LZN5" s="2"/>
      <c r="LZO5" s="2"/>
      <c r="LZP5" s="2"/>
      <c r="LZQ5" s="2"/>
      <c r="LZR5" s="2"/>
      <c r="LZS5" s="2"/>
      <c r="LZT5" s="2"/>
      <c r="LZU5" s="2"/>
      <c r="LZV5" s="2"/>
      <c r="LZW5" s="2"/>
      <c r="LZX5" s="2"/>
      <c r="LZY5" s="2"/>
      <c r="LZZ5" s="2"/>
      <c r="MAA5" s="2"/>
      <c r="MAB5" s="2"/>
      <c r="MAC5" s="2"/>
      <c r="MAD5" s="2"/>
      <c r="MAE5" s="2"/>
      <c r="MAF5" s="2"/>
      <c r="MAG5" s="2"/>
      <c r="MAH5" s="2"/>
      <c r="MAI5" s="2"/>
      <c r="MAJ5" s="2"/>
      <c r="MAK5" s="2"/>
      <c r="MAL5" s="2"/>
      <c r="MAM5" s="2"/>
      <c r="MAN5" s="2"/>
      <c r="MAO5" s="2"/>
      <c r="MAP5" s="2"/>
      <c r="MAQ5" s="2"/>
      <c r="MAR5" s="2"/>
      <c r="MAS5" s="2"/>
      <c r="MAT5" s="2"/>
      <c r="MAU5" s="2"/>
      <c r="MAV5" s="2"/>
      <c r="MAW5" s="2"/>
      <c r="MAX5" s="2"/>
      <c r="MAY5" s="2"/>
      <c r="MAZ5" s="2"/>
      <c r="MBA5" s="2"/>
      <c r="MBB5" s="2"/>
      <c r="MBC5" s="2"/>
      <c r="MBD5" s="2"/>
      <c r="MBE5" s="2"/>
      <c r="MBF5" s="2"/>
      <c r="MBG5" s="2"/>
      <c r="MBH5" s="2"/>
      <c r="MBI5" s="2"/>
      <c r="MBJ5" s="2"/>
      <c r="MBK5" s="2"/>
      <c r="MBL5" s="2"/>
      <c r="MBM5" s="2"/>
      <c r="MBN5" s="2"/>
      <c r="MBO5" s="2"/>
      <c r="MBP5" s="2"/>
      <c r="MBQ5" s="2"/>
      <c r="MBR5" s="2"/>
      <c r="MBS5" s="2"/>
      <c r="MBT5" s="2"/>
      <c r="MBU5" s="2"/>
      <c r="MBV5" s="2"/>
      <c r="MBW5" s="2"/>
      <c r="MBX5" s="2"/>
      <c r="MBY5" s="2"/>
      <c r="MBZ5" s="2"/>
      <c r="MCA5" s="2"/>
      <c r="MCB5" s="2"/>
      <c r="MCC5" s="2"/>
      <c r="MCD5" s="2"/>
      <c r="MCE5" s="2"/>
      <c r="MCF5" s="2"/>
      <c r="MCG5" s="2"/>
      <c r="MCH5" s="2"/>
      <c r="MCI5" s="2"/>
      <c r="MCJ5" s="2"/>
      <c r="MCK5" s="2"/>
      <c r="MCL5" s="2"/>
      <c r="MCM5" s="2"/>
      <c r="MCN5" s="2"/>
      <c r="MCO5" s="2"/>
      <c r="MCP5" s="2"/>
      <c r="MCQ5" s="2"/>
      <c r="MCR5" s="2"/>
      <c r="MCS5" s="2"/>
      <c r="MCT5" s="2"/>
      <c r="MCU5" s="2"/>
      <c r="MCV5" s="2"/>
      <c r="MCW5" s="2"/>
      <c r="MCX5" s="2"/>
      <c r="MCY5" s="2"/>
      <c r="MCZ5" s="2"/>
      <c r="MDA5" s="2"/>
      <c r="MDB5" s="2"/>
      <c r="MDC5" s="2"/>
      <c r="MDD5" s="2"/>
      <c r="MDE5" s="2"/>
      <c r="MDF5" s="2"/>
      <c r="MDG5" s="2"/>
      <c r="MDH5" s="2"/>
      <c r="MDI5" s="2"/>
      <c r="MDJ5" s="2"/>
      <c r="MDK5" s="2"/>
      <c r="MDL5" s="2"/>
      <c r="MDM5" s="2"/>
      <c r="MDN5" s="2"/>
      <c r="MDO5" s="2"/>
      <c r="MDP5" s="2"/>
      <c r="MDQ5" s="2"/>
      <c r="MDR5" s="2"/>
      <c r="MDS5" s="2"/>
      <c r="MDT5" s="2"/>
      <c r="MDU5" s="2"/>
      <c r="MDV5" s="2"/>
      <c r="MDW5" s="2"/>
      <c r="MDX5" s="2"/>
      <c r="MDY5" s="2"/>
      <c r="MDZ5" s="2"/>
      <c r="MEA5" s="2"/>
      <c r="MEB5" s="2"/>
      <c r="MEC5" s="2"/>
      <c r="MED5" s="2"/>
      <c r="MEE5" s="2"/>
      <c r="MEF5" s="2"/>
      <c r="MEG5" s="2"/>
      <c r="MEH5" s="2"/>
      <c r="MEI5" s="2"/>
      <c r="MEJ5" s="2"/>
      <c r="MEK5" s="2"/>
      <c r="MEL5" s="2"/>
      <c r="MEM5" s="2"/>
      <c r="MEN5" s="2"/>
      <c r="MEO5" s="2"/>
      <c r="MEP5" s="2"/>
      <c r="MEQ5" s="2"/>
      <c r="MER5" s="2"/>
      <c r="MES5" s="2"/>
      <c r="MET5" s="2"/>
      <c r="MEU5" s="2"/>
      <c r="MEV5" s="2"/>
      <c r="MEW5" s="2"/>
      <c r="MEX5" s="2"/>
      <c r="MEY5" s="2"/>
      <c r="MEZ5" s="2"/>
      <c r="MFA5" s="2"/>
      <c r="MFB5" s="2"/>
      <c r="MFC5" s="2"/>
      <c r="MFD5" s="2"/>
      <c r="MFE5" s="2"/>
      <c r="MFF5" s="2"/>
      <c r="MFG5" s="2"/>
      <c r="MFH5" s="2"/>
      <c r="MFI5" s="2"/>
      <c r="MFJ5" s="2"/>
      <c r="MFK5" s="2"/>
      <c r="MFL5" s="2"/>
      <c r="MFM5" s="2"/>
      <c r="MFN5" s="2"/>
      <c r="MFO5" s="2"/>
      <c r="MFP5" s="2"/>
      <c r="MFQ5" s="2"/>
      <c r="MFR5" s="2"/>
      <c r="MFS5" s="2"/>
      <c r="MFT5" s="2"/>
      <c r="MFU5" s="2"/>
      <c r="MFV5" s="2"/>
      <c r="MFW5" s="2"/>
      <c r="MFX5" s="2"/>
      <c r="MFY5" s="2"/>
      <c r="MFZ5" s="2"/>
      <c r="MGA5" s="2"/>
      <c r="MGB5" s="2"/>
      <c r="MGC5" s="2"/>
      <c r="MGD5" s="2"/>
      <c r="MGE5" s="2"/>
      <c r="MGF5" s="2"/>
      <c r="MGG5" s="2"/>
      <c r="MGH5" s="2"/>
      <c r="MGI5" s="2"/>
      <c r="MGJ5" s="2"/>
      <c r="MGK5" s="2"/>
      <c r="MGL5" s="2"/>
      <c r="MGM5" s="2"/>
      <c r="MGN5" s="2"/>
      <c r="MGO5" s="2"/>
      <c r="MGP5" s="2"/>
      <c r="MGQ5" s="2"/>
      <c r="MGR5" s="2"/>
      <c r="MGS5" s="2"/>
      <c r="MGT5" s="2"/>
      <c r="MGU5" s="2"/>
      <c r="MGV5" s="2"/>
      <c r="MGW5" s="2"/>
      <c r="MGX5" s="2"/>
      <c r="MGY5" s="2"/>
      <c r="MGZ5" s="2"/>
      <c r="MHA5" s="2"/>
      <c r="MHB5" s="2"/>
      <c r="MHC5" s="2"/>
      <c r="MHD5" s="2"/>
      <c r="MHE5" s="2"/>
      <c r="MHF5" s="2"/>
      <c r="MHG5" s="2"/>
      <c r="MHH5" s="2"/>
      <c r="MHI5" s="2"/>
      <c r="MHJ5" s="2"/>
      <c r="MHK5" s="2"/>
      <c r="MHL5" s="2"/>
      <c r="MHM5" s="2"/>
      <c r="MHN5" s="2"/>
      <c r="MHO5" s="2"/>
      <c r="MHP5" s="2"/>
      <c r="MHQ5" s="2"/>
      <c r="MHR5" s="2"/>
      <c r="MHS5" s="2"/>
      <c r="MHT5" s="2"/>
      <c r="MHU5" s="2"/>
      <c r="MHV5" s="2"/>
      <c r="MHW5" s="2"/>
      <c r="MHX5" s="2"/>
      <c r="MHY5" s="2"/>
      <c r="MHZ5" s="2"/>
      <c r="MIA5" s="2"/>
      <c r="MIB5" s="2"/>
      <c r="MIC5" s="2"/>
      <c r="MID5" s="2"/>
      <c r="MIE5" s="2"/>
      <c r="MIF5" s="2"/>
      <c r="MIG5" s="2"/>
      <c r="MIH5" s="2"/>
      <c r="MII5" s="2"/>
      <c r="MIJ5" s="2"/>
      <c r="MIK5" s="2"/>
      <c r="MIL5" s="2"/>
      <c r="MIM5" s="2"/>
      <c r="MIN5" s="2"/>
      <c r="MIO5" s="2"/>
      <c r="MIP5" s="2"/>
      <c r="MIQ5" s="2"/>
      <c r="MIR5" s="2"/>
      <c r="MIS5" s="2"/>
      <c r="MIT5" s="2"/>
      <c r="MIU5" s="2"/>
      <c r="MIV5" s="2"/>
      <c r="MIW5" s="2"/>
      <c r="MIX5" s="2"/>
      <c r="MIY5" s="2"/>
      <c r="MIZ5" s="2"/>
      <c r="MJA5" s="2"/>
      <c r="MJB5" s="2"/>
      <c r="MJC5" s="2"/>
      <c r="MJD5" s="2"/>
      <c r="MJE5" s="2"/>
      <c r="MJF5" s="2"/>
      <c r="MJG5" s="2"/>
      <c r="MJH5" s="2"/>
      <c r="MJI5" s="2"/>
      <c r="MJJ5" s="2"/>
      <c r="MJK5" s="2"/>
      <c r="MJL5" s="2"/>
      <c r="MJM5" s="2"/>
      <c r="MJN5" s="2"/>
      <c r="MJO5" s="2"/>
      <c r="MJP5" s="2"/>
      <c r="MJQ5" s="2"/>
      <c r="MJR5" s="2"/>
      <c r="MJS5" s="2"/>
      <c r="MJT5" s="2"/>
      <c r="MJU5" s="2"/>
      <c r="MJV5" s="2"/>
      <c r="MJW5" s="2"/>
      <c r="MJX5" s="2"/>
      <c r="MJY5" s="2"/>
      <c r="MJZ5" s="2"/>
      <c r="MKA5" s="2"/>
      <c r="MKB5" s="2"/>
      <c r="MKC5" s="2"/>
      <c r="MKD5" s="2"/>
      <c r="MKE5" s="2"/>
      <c r="MKF5" s="2"/>
      <c r="MKG5" s="2"/>
      <c r="MKH5" s="2"/>
      <c r="MKI5" s="2"/>
      <c r="MKJ5" s="2"/>
      <c r="MKK5" s="2"/>
      <c r="MKL5" s="2"/>
      <c r="MKM5" s="2"/>
      <c r="MKN5" s="2"/>
      <c r="MKO5" s="2"/>
      <c r="MKP5" s="2"/>
      <c r="MKQ5" s="2"/>
      <c r="MKR5" s="2"/>
      <c r="MKS5" s="2"/>
      <c r="MKT5" s="2"/>
      <c r="MKU5" s="2"/>
      <c r="MKV5" s="2"/>
      <c r="MKW5" s="2"/>
      <c r="MKX5" s="2"/>
      <c r="MKY5" s="2"/>
      <c r="MKZ5" s="2"/>
      <c r="MLA5" s="2"/>
      <c r="MLB5" s="2"/>
      <c r="MLC5" s="2"/>
      <c r="MLD5" s="2"/>
      <c r="MLE5" s="2"/>
      <c r="MLF5" s="2"/>
      <c r="MLG5" s="2"/>
      <c r="MLH5" s="2"/>
      <c r="MLI5" s="2"/>
      <c r="MLJ5" s="2"/>
      <c r="MLK5" s="2"/>
      <c r="MLL5" s="2"/>
      <c r="MLM5" s="2"/>
      <c r="MLN5" s="2"/>
      <c r="MLO5" s="2"/>
      <c r="MLP5" s="2"/>
      <c r="MLQ5" s="2"/>
      <c r="MLR5" s="2"/>
      <c r="MLS5" s="2"/>
      <c r="MLT5" s="2"/>
      <c r="MLU5" s="2"/>
      <c r="MLV5" s="2"/>
      <c r="MLW5" s="2"/>
      <c r="MLX5" s="2"/>
      <c r="MLY5" s="2"/>
      <c r="MLZ5" s="2"/>
      <c r="MMA5" s="2"/>
      <c r="MMB5" s="2"/>
      <c r="MMC5" s="2"/>
      <c r="MMD5" s="2"/>
      <c r="MME5" s="2"/>
      <c r="MMF5" s="2"/>
      <c r="MMG5" s="2"/>
      <c r="MMH5" s="2"/>
      <c r="MMI5" s="2"/>
      <c r="MMJ5" s="2"/>
      <c r="MMK5" s="2"/>
      <c r="MML5" s="2"/>
      <c r="MMM5" s="2"/>
      <c r="MMN5" s="2"/>
      <c r="MMO5" s="2"/>
      <c r="MMP5" s="2"/>
      <c r="MMQ5" s="2"/>
      <c r="MMR5" s="2"/>
      <c r="MMS5" s="2"/>
      <c r="MMT5" s="2"/>
      <c r="MMU5" s="2"/>
      <c r="MMV5" s="2"/>
      <c r="MMW5" s="2"/>
      <c r="MMX5" s="2"/>
      <c r="MMY5" s="2"/>
      <c r="MMZ5" s="2"/>
      <c r="MNA5" s="2"/>
      <c r="MNB5" s="2"/>
      <c r="MNC5" s="2"/>
      <c r="MND5" s="2"/>
      <c r="MNE5" s="2"/>
      <c r="MNF5" s="2"/>
      <c r="MNG5" s="2"/>
      <c r="MNH5" s="2"/>
      <c r="MNI5" s="2"/>
      <c r="MNJ5" s="2"/>
      <c r="MNK5" s="2"/>
      <c r="MNL5" s="2"/>
      <c r="MNM5" s="2"/>
      <c r="MNN5" s="2"/>
      <c r="MNO5" s="2"/>
      <c r="MNP5" s="2"/>
      <c r="MNQ5" s="2"/>
      <c r="MNR5" s="2"/>
      <c r="MNS5" s="2"/>
      <c r="MNT5" s="2"/>
      <c r="MNU5" s="2"/>
      <c r="MNV5" s="2"/>
      <c r="MNW5" s="2"/>
      <c r="MNX5" s="2"/>
      <c r="MNY5" s="2"/>
      <c r="MNZ5" s="2"/>
      <c r="MOA5" s="2"/>
      <c r="MOB5" s="2"/>
      <c r="MOC5" s="2"/>
      <c r="MOD5" s="2"/>
      <c r="MOE5" s="2"/>
      <c r="MOF5" s="2"/>
      <c r="MOG5" s="2"/>
      <c r="MOH5" s="2"/>
      <c r="MOI5" s="2"/>
      <c r="MOJ5" s="2"/>
      <c r="MOK5" s="2"/>
      <c r="MOL5" s="2"/>
      <c r="MOM5" s="2"/>
      <c r="MON5" s="2"/>
      <c r="MOO5" s="2"/>
      <c r="MOP5" s="2"/>
      <c r="MOQ5" s="2"/>
      <c r="MOR5" s="2"/>
      <c r="MOS5" s="2"/>
      <c r="MOT5" s="2"/>
      <c r="MOU5" s="2"/>
      <c r="MOV5" s="2"/>
      <c r="MOW5" s="2"/>
      <c r="MOX5" s="2"/>
      <c r="MOY5" s="2"/>
      <c r="MOZ5" s="2"/>
      <c r="MPA5" s="2"/>
      <c r="MPB5" s="2"/>
      <c r="MPC5" s="2"/>
      <c r="MPD5" s="2"/>
      <c r="MPE5" s="2"/>
      <c r="MPF5" s="2"/>
      <c r="MPG5" s="2"/>
      <c r="MPH5" s="2"/>
      <c r="MPI5" s="2"/>
      <c r="MPJ5" s="2"/>
      <c r="MPK5" s="2"/>
      <c r="MPL5" s="2"/>
      <c r="MPM5" s="2"/>
      <c r="MPN5" s="2"/>
      <c r="MPO5" s="2"/>
      <c r="MPP5" s="2"/>
      <c r="MPQ5" s="2"/>
      <c r="MPR5" s="2"/>
      <c r="MPS5" s="2"/>
      <c r="MPT5" s="2"/>
      <c r="MPU5" s="2"/>
      <c r="MPV5" s="2"/>
      <c r="MPW5" s="2"/>
      <c r="MPX5" s="2"/>
      <c r="MPY5" s="2"/>
      <c r="MPZ5" s="2"/>
      <c r="MQA5" s="2"/>
      <c r="MQB5" s="2"/>
      <c r="MQC5" s="2"/>
      <c r="MQD5" s="2"/>
      <c r="MQE5" s="2"/>
      <c r="MQF5" s="2"/>
      <c r="MQG5" s="2"/>
      <c r="MQH5" s="2"/>
      <c r="MQI5" s="2"/>
      <c r="MQJ5" s="2"/>
      <c r="MQK5" s="2"/>
      <c r="MQL5" s="2"/>
      <c r="MQM5" s="2"/>
      <c r="MQN5" s="2"/>
      <c r="MQO5" s="2"/>
      <c r="MQP5" s="2"/>
      <c r="MQQ5" s="2"/>
      <c r="MQR5" s="2"/>
      <c r="MQS5" s="2"/>
      <c r="MQT5" s="2"/>
      <c r="MQU5" s="2"/>
      <c r="MQV5" s="2"/>
      <c r="MQW5" s="2"/>
      <c r="MQX5" s="2"/>
      <c r="MQY5" s="2"/>
      <c r="MQZ5" s="2"/>
      <c r="MRA5" s="2"/>
      <c r="MRB5" s="2"/>
      <c r="MRC5" s="2"/>
      <c r="MRD5" s="2"/>
      <c r="MRE5" s="2"/>
      <c r="MRF5" s="2"/>
      <c r="MRG5" s="2"/>
      <c r="MRH5" s="2"/>
      <c r="MRI5" s="2"/>
      <c r="MRJ5" s="2"/>
      <c r="MRK5" s="2"/>
      <c r="MRL5" s="2"/>
      <c r="MRM5" s="2"/>
      <c r="MRN5" s="2"/>
      <c r="MRO5" s="2"/>
      <c r="MRP5" s="2"/>
      <c r="MRQ5" s="2"/>
      <c r="MRR5" s="2"/>
      <c r="MRS5" s="2"/>
      <c r="MRT5" s="2"/>
      <c r="MRU5" s="2"/>
      <c r="MRV5" s="2"/>
      <c r="MRW5" s="2"/>
      <c r="MRX5" s="2"/>
      <c r="MRY5" s="2"/>
      <c r="MRZ5" s="2"/>
      <c r="MSA5" s="2"/>
      <c r="MSB5" s="2"/>
      <c r="MSC5" s="2"/>
      <c r="MSD5" s="2"/>
      <c r="MSE5" s="2"/>
      <c r="MSF5" s="2"/>
      <c r="MSG5" s="2"/>
      <c r="MSH5" s="2"/>
      <c r="MSI5" s="2"/>
      <c r="MSJ5" s="2"/>
      <c r="MSK5" s="2"/>
      <c r="MSL5" s="2"/>
      <c r="MSM5" s="2"/>
      <c r="MSN5" s="2"/>
      <c r="MSO5" s="2"/>
      <c r="MSP5" s="2"/>
      <c r="MSQ5" s="2"/>
      <c r="MSR5" s="2"/>
      <c r="MSS5" s="2"/>
      <c r="MST5" s="2"/>
      <c r="MSU5" s="2"/>
      <c r="MSV5" s="2"/>
      <c r="MSW5" s="2"/>
      <c r="MSX5" s="2"/>
      <c r="MSY5" s="2"/>
      <c r="MSZ5" s="2"/>
      <c r="MTA5" s="2"/>
      <c r="MTB5" s="2"/>
      <c r="MTC5" s="2"/>
      <c r="MTD5" s="2"/>
      <c r="MTE5" s="2"/>
      <c r="MTF5" s="2"/>
      <c r="MTG5" s="2"/>
      <c r="MTH5" s="2"/>
      <c r="MTI5" s="2"/>
      <c r="MTJ5" s="2"/>
      <c r="MTK5" s="2"/>
      <c r="MTL5" s="2"/>
      <c r="MTM5" s="2"/>
      <c r="MTN5" s="2"/>
      <c r="MTO5" s="2"/>
      <c r="MTP5" s="2"/>
      <c r="MTQ5" s="2"/>
      <c r="MTR5" s="2"/>
      <c r="MTS5" s="2"/>
      <c r="MTT5" s="2"/>
      <c r="MTU5" s="2"/>
      <c r="MTV5" s="2"/>
      <c r="MTW5" s="2"/>
      <c r="MTX5" s="2"/>
      <c r="MTY5" s="2"/>
      <c r="MTZ5" s="2"/>
      <c r="MUA5" s="2"/>
      <c r="MUB5" s="2"/>
      <c r="MUC5" s="2"/>
      <c r="MUD5" s="2"/>
      <c r="MUE5" s="2"/>
      <c r="MUF5" s="2"/>
      <c r="MUG5" s="2"/>
      <c r="MUH5" s="2"/>
      <c r="MUI5" s="2"/>
      <c r="MUJ5" s="2"/>
      <c r="MUK5" s="2"/>
      <c r="MUL5" s="2"/>
      <c r="MUM5" s="2"/>
      <c r="MUN5" s="2"/>
      <c r="MUO5" s="2"/>
      <c r="MUP5" s="2"/>
      <c r="MUQ5" s="2"/>
      <c r="MUR5" s="2"/>
      <c r="MUS5" s="2"/>
      <c r="MUT5" s="2"/>
      <c r="MUU5" s="2"/>
      <c r="MUV5" s="2"/>
      <c r="MUW5" s="2"/>
      <c r="MUX5" s="2"/>
      <c r="MUY5" s="2"/>
      <c r="MUZ5" s="2"/>
      <c r="MVA5" s="2"/>
      <c r="MVB5" s="2"/>
      <c r="MVC5" s="2"/>
      <c r="MVD5" s="2"/>
      <c r="MVE5" s="2"/>
      <c r="MVF5" s="2"/>
      <c r="MVG5" s="2"/>
      <c r="MVH5" s="2"/>
      <c r="MVI5" s="2"/>
      <c r="MVJ5" s="2"/>
      <c r="MVK5" s="2"/>
      <c r="MVL5" s="2"/>
      <c r="MVM5" s="2"/>
      <c r="MVN5" s="2"/>
      <c r="MVO5" s="2"/>
      <c r="MVP5" s="2"/>
      <c r="MVQ5" s="2"/>
      <c r="MVR5" s="2"/>
      <c r="MVS5" s="2"/>
      <c r="MVT5" s="2"/>
      <c r="MVU5" s="2"/>
      <c r="MVV5" s="2"/>
      <c r="MVW5" s="2"/>
      <c r="MVX5" s="2"/>
      <c r="MVY5" s="2"/>
      <c r="MVZ5" s="2"/>
      <c r="MWA5" s="2"/>
      <c r="MWB5" s="2"/>
      <c r="MWC5" s="2"/>
      <c r="MWD5" s="2"/>
      <c r="MWE5" s="2"/>
      <c r="MWF5" s="2"/>
      <c r="MWG5" s="2"/>
      <c r="MWH5" s="2"/>
      <c r="MWI5" s="2"/>
      <c r="MWJ5" s="2"/>
      <c r="MWK5" s="2"/>
      <c r="MWL5" s="2"/>
      <c r="MWM5" s="2"/>
      <c r="MWN5" s="2"/>
      <c r="MWO5" s="2"/>
      <c r="MWP5" s="2"/>
      <c r="MWQ5" s="2"/>
      <c r="MWR5" s="2"/>
      <c r="MWS5" s="2"/>
      <c r="MWT5" s="2"/>
      <c r="MWU5" s="2"/>
      <c r="MWV5" s="2"/>
      <c r="MWW5" s="2"/>
      <c r="MWX5" s="2"/>
      <c r="MWY5" s="2"/>
      <c r="MWZ5" s="2"/>
      <c r="MXA5" s="2"/>
      <c r="MXB5" s="2"/>
      <c r="MXC5" s="2"/>
      <c r="MXD5" s="2"/>
      <c r="MXE5" s="2"/>
      <c r="MXF5" s="2"/>
      <c r="MXG5" s="2"/>
      <c r="MXH5" s="2"/>
      <c r="MXI5" s="2"/>
      <c r="MXJ5" s="2"/>
      <c r="MXK5" s="2"/>
      <c r="MXL5" s="2"/>
      <c r="MXM5" s="2"/>
      <c r="MXN5" s="2"/>
      <c r="MXO5" s="2"/>
      <c r="MXP5" s="2"/>
      <c r="MXQ5" s="2"/>
      <c r="MXR5" s="2"/>
      <c r="MXS5" s="2"/>
      <c r="MXT5" s="2"/>
      <c r="MXU5" s="2"/>
      <c r="MXV5" s="2"/>
      <c r="MXW5" s="2"/>
      <c r="MXX5" s="2"/>
      <c r="MXY5" s="2"/>
      <c r="MXZ5" s="2"/>
      <c r="MYA5" s="2"/>
      <c r="MYB5" s="2"/>
      <c r="MYC5" s="2"/>
      <c r="MYD5" s="2"/>
      <c r="MYE5" s="2"/>
      <c r="MYF5" s="2"/>
      <c r="MYG5" s="2"/>
      <c r="MYH5" s="2"/>
      <c r="MYI5" s="2"/>
      <c r="MYJ5" s="2"/>
      <c r="MYK5" s="2"/>
      <c r="MYL5" s="2"/>
      <c r="MYM5" s="2"/>
      <c r="MYN5" s="2"/>
      <c r="MYO5" s="2"/>
      <c r="MYP5" s="2"/>
      <c r="MYQ5" s="2"/>
      <c r="MYR5" s="2"/>
      <c r="MYS5" s="2"/>
      <c r="MYT5" s="2"/>
      <c r="MYU5" s="2"/>
      <c r="MYV5" s="2"/>
      <c r="MYW5" s="2"/>
      <c r="MYX5" s="2"/>
      <c r="MYY5" s="2"/>
      <c r="MYZ5" s="2"/>
      <c r="MZA5" s="2"/>
      <c r="MZB5" s="2"/>
      <c r="MZC5" s="2"/>
      <c r="MZD5" s="2"/>
      <c r="MZE5" s="2"/>
      <c r="MZF5" s="2"/>
      <c r="MZG5" s="2"/>
      <c r="MZH5" s="2"/>
      <c r="MZI5" s="2"/>
      <c r="MZJ5" s="2"/>
      <c r="MZK5" s="2"/>
      <c r="MZL5" s="2"/>
      <c r="MZM5" s="2"/>
      <c r="MZN5" s="2"/>
      <c r="MZO5" s="2"/>
      <c r="MZP5" s="2"/>
      <c r="MZQ5" s="2"/>
      <c r="MZR5" s="2"/>
      <c r="MZS5" s="2"/>
      <c r="MZT5" s="2"/>
      <c r="MZU5" s="2"/>
      <c r="MZV5" s="2"/>
      <c r="MZW5" s="2"/>
      <c r="MZX5" s="2"/>
      <c r="MZY5" s="2"/>
      <c r="MZZ5" s="2"/>
      <c r="NAA5" s="2"/>
      <c r="NAB5" s="2"/>
      <c r="NAC5" s="2"/>
      <c r="NAD5" s="2"/>
      <c r="NAE5" s="2"/>
      <c r="NAF5" s="2"/>
      <c r="NAG5" s="2"/>
      <c r="NAH5" s="2"/>
      <c r="NAI5" s="2"/>
      <c r="NAJ5" s="2"/>
      <c r="NAK5" s="2"/>
      <c r="NAL5" s="2"/>
      <c r="NAM5" s="2"/>
      <c r="NAN5" s="2"/>
      <c r="NAO5" s="2"/>
      <c r="NAP5" s="2"/>
      <c r="NAQ5" s="2"/>
      <c r="NAR5" s="2"/>
      <c r="NAS5" s="2"/>
      <c r="NAT5" s="2"/>
      <c r="NAU5" s="2"/>
      <c r="NAV5" s="2"/>
      <c r="NAW5" s="2"/>
      <c r="NAX5" s="2"/>
      <c r="NAY5" s="2"/>
      <c r="NAZ5" s="2"/>
      <c r="NBA5" s="2"/>
      <c r="NBB5" s="2"/>
      <c r="NBC5" s="2"/>
      <c r="NBD5" s="2"/>
      <c r="NBE5" s="2"/>
      <c r="NBF5" s="2"/>
      <c r="NBG5" s="2"/>
      <c r="NBH5" s="2"/>
      <c r="NBI5" s="2"/>
      <c r="NBJ5" s="2"/>
      <c r="NBK5" s="2"/>
      <c r="NBL5" s="2"/>
      <c r="NBM5" s="2"/>
      <c r="NBN5" s="2"/>
      <c r="NBO5" s="2"/>
      <c r="NBP5" s="2"/>
      <c r="NBQ5" s="2"/>
      <c r="NBR5" s="2"/>
      <c r="NBS5" s="2"/>
      <c r="NBT5" s="2"/>
      <c r="NBU5" s="2"/>
      <c r="NBV5" s="2"/>
      <c r="NBW5" s="2"/>
      <c r="NBX5" s="2"/>
      <c r="NBY5" s="2"/>
      <c r="NBZ5" s="2"/>
      <c r="NCA5" s="2"/>
      <c r="NCB5" s="2"/>
      <c r="NCC5" s="2"/>
      <c r="NCD5" s="2"/>
      <c r="NCE5" s="2"/>
      <c r="NCF5" s="2"/>
      <c r="NCG5" s="2"/>
      <c r="NCH5" s="2"/>
      <c r="NCI5" s="2"/>
      <c r="NCJ5" s="2"/>
      <c r="NCK5" s="2"/>
      <c r="NCL5" s="2"/>
      <c r="NCM5" s="2"/>
      <c r="NCN5" s="2"/>
      <c r="NCO5" s="2"/>
      <c r="NCP5" s="2"/>
      <c r="NCQ5" s="2"/>
      <c r="NCR5" s="2"/>
      <c r="NCS5" s="2"/>
      <c r="NCT5" s="2"/>
      <c r="NCU5" s="2"/>
      <c r="NCV5" s="2"/>
      <c r="NCW5" s="2"/>
      <c r="NCX5" s="2"/>
      <c r="NCY5" s="2"/>
      <c r="NCZ5" s="2"/>
      <c r="NDA5" s="2"/>
      <c r="NDB5" s="2"/>
      <c r="NDC5" s="2"/>
      <c r="NDD5" s="2"/>
      <c r="NDE5" s="2"/>
      <c r="NDF5" s="2"/>
      <c r="NDG5" s="2"/>
      <c r="NDH5" s="2"/>
      <c r="NDI5" s="2"/>
      <c r="NDJ5" s="2"/>
      <c r="NDK5" s="2"/>
      <c r="NDL5" s="2"/>
      <c r="NDM5" s="2"/>
      <c r="NDN5" s="2"/>
      <c r="NDO5" s="2"/>
      <c r="NDP5" s="2"/>
      <c r="NDQ5" s="2"/>
      <c r="NDR5" s="2"/>
      <c r="NDS5" s="2"/>
      <c r="NDT5" s="2"/>
      <c r="NDU5" s="2"/>
      <c r="NDV5" s="2"/>
      <c r="NDW5" s="2"/>
      <c r="NDX5" s="2"/>
      <c r="NDY5" s="2"/>
      <c r="NDZ5" s="2"/>
      <c r="NEA5" s="2"/>
      <c r="NEB5" s="2"/>
      <c r="NEC5" s="2"/>
      <c r="NED5" s="2"/>
      <c r="NEE5" s="2"/>
      <c r="NEF5" s="2"/>
      <c r="NEG5" s="2"/>
      <c r="NEH5" s="2"/>
      <c r="NEI5" s="2"/>
      <c r="NEJ5" s="2"/>
      <c r="NEK5" s="2"/>
      <c r="NEL5" s="2"/>
      <c r="NEM5" s="2"/>
      <c r="NEN5" s="2"/>
      <c r="NEO5" s="2"/>
      <c r="NEP5" s="2"/>
      <c r="NEQ5" s="2"/>
      <c r="NER5" s="2"/>
      <c r="NES5" s="2"/>
      <c r="NET5" s="2"/>
      <c r="NEU5" s="2"/>
      <c r="NEV5" s="2"/>
      <c r="NEW5" s="2"/>
      <c r="NEX5" s="2"/>
      <c r="NEY5" s="2"/>
      <c r="NEZ5" s="2"/>
      <c r="NFA5" s="2"/>
      <c r="NFB5" s="2"/>
      <c r="NFC5" s="2"/>
      <c r="NFD5" s="2"/>
      <c r="NFE5" s="2"/>
      <c r="NFF5" s="2"/>
      <c r="NFG5" s="2"/>
      <c r="NFH5" s="2"/>
      <c r="NFI5" s="2"/>
      <c r="NFJ5" s="2"/>
      <c r="NFK5" s="2"/>
      <c r="NFL5" s="2"/>
      <c r="NFM5" s="2"/>
      <c r="NFN5" s="2"/>
      <c r="NFO5" s="2"/>
      <c r="NFP5" s="2"/>
      <c r="NFQ5" s="2"/>
      <c r="NFR5" s="2"/>
      <c r="NFS5" s="2"/>
      <c r="NFT5" s="2"/>
      <c r="NFU5" s="2"/>
      <c r="NFV5" s="2"/>
      <c r="NFW5" s="2"/>
      <c r="NFX5" s="2"/>
      <c r="NFY5" s="2"/>
      <c r="NFZ5" s="2"/>
      <c r="NGA5" s="2"/>
      <c r="NGB5" s="2"/>
      <c r="NGC5" s="2"/>
      <c r="NGD5" s="2"/>
      <c r="NGE5" s="2"/>
      <c r="NGF5" s="2"/>
      <c r="NGG5" s="2"/>
      <c r="NGH5" s="2"/>
      <c r="NGI5" s="2"/>
      <c r="NGJ5" s="2"/>
      <c r="NGK5" s="2"/>
      <c r="NGL5" s="2"/>
      <c r="NGM5" s="2"/>
      <c r="NGN5" s="2"/>
      <c r="NGO5" s="2"/>
      <c r="NGP5" s="2"/>
      <c r="NGQ5" s="2"/>
      <c r="NGR5" s="2"/>
      <c r="NGS5" s="2"/>
      <c r="NGT5" s="2"/>
      <c r="NGU5" s="2"/>
      <c r="NGV5" s="2"/>
      <c r="NGW5" s="2"/>
      <c r="NGX5" s="2"/>
      <c r="NGY5" s="2"/>
      <c r="NGZ5" s="2"/>
      <c r="NHA5" s="2"/>
      <c r="NHB5" s="2"/>
      <c r="NHC5" s="2"/>
      <c r="NHD5" s="2"/>
      <c r="NHE5" s="2"/>
      <c r="NHF5" s="2"/>
      <c r="NHG5" s="2"/>
      <c r="NHH5" s="2"/>
      <c r="NHI5" s="2"/>
      <c r="NHJ5" s="2"/>
      <c r="NHK5" s="2"/>
      <c r="NHL5" s="2"/>
      <c r="NHM5" s="2"/>
      <c r="NHN5" s="2"/>
      <c r="NHO5" s="2"/>
      <c r="NHP5" s="2"/>
      <c r="NHQ5" s="2"/>
      <c r="NHR5" s="2"/>
      <c r="NHS5" s="2"/>
      <c r="NHT5" s="2"/>
      <c r="NHU5" s="2"/>
      <c r="NHV5" s="2"/>
      <c r="NHW5" s="2"/>
      <c r="NHX5" s="2"/>
      <c r="NHY5" s="2"/>
      <c r="NHZ5" s="2"/>
      <c r="NIA5" s="2"/>
      <c r="NIB5" s="2"/>
      <c r="NIC5" s="2"/>
      <c r="NID5" s="2"/>
      <c r="NIE5" s="2"/>
      <c r="NIF5" s="2"/>
      <c r="NIG5" s="2"/>
      <c r="NIH5" s="2"/>
      <c r="NII5" s="2"/>
      <c r="NIJ5" s="2"/>
      <c r="NIK5" s="2"/>
      <c r="NIL5" s="2"/>
      <c r="NIM5" s="2"/>
      <c r="NIN5" s="2"/>
      <c r="NIO5" s="2"/>
      <c r="NIP5" s="2"/>
      <c r="NIQ5" s="2"/>
      <c r="NIR5" s="2"/>
      <c r="NIS5" s="2"/>
      <c r="NIT5" s="2"/>
      <c r="NIU5" s="2"/>
      <c r="NIV5" s="2"/>
      <c r="NIW5" s="2"/>
      <c r="NIX5" s="2"/>
      <c r="NIY5" s="2"/>
      <c r="NIZ5" s="2"/>
      <c r="NJA5" s="2"/>
      <c r="NJB5" s="2"/>
      <c r="NJC5" s="2"/>
      <c r="NJD5" s="2"/>
      <c r="NJE5" s="2"/>
      <c r="NJF5" s="2"/>
      <c r="NJG5" s="2"/>
      <c r="NJH5" s="2"/>
      <c r="NJI5" s="2"/>
      <c r="NJJ5" s="2"/>
      <c r="NJK5" s="2"/>
      <c r="NJL5" s="2"/>
      <c r="NJM5" s="2"/>
      <c r="NJN5" s="2"/>
      <c r="NJO5" s="2"/>
      <c r="NJP5" s="2"/>
      <c r="NJQ5" s="2"/>
      <c r="NJR5" s="2"/>
      <c r="NJS5" s="2"/>
      <c r="NJT5" s="2"/>
      <c r="NJU5" s="2"/>
      <c r="NJV5" s="2"/>
      <c r="NJW5" s="2"/>
      <c r="NJX5" s="2"/>
      <c r="NJY5" s="2"/>
      <c r="NJZ5" s="2"/>
      <c r="NKA5" s="2"/>
      <c r="NKB5" s="2"/>
      <c r="NKC5" s="2"/>
      <c r="NKD5" s="2"/>
      <c r="NKE5" s="2"/>
      <c r="NKF5" s="2"/>
      <c r="NKG5" s="2"/>
      <c r="NKH5" s="2"/>
      <c r="NKI5" s="2"/>
      <c r="NKJ5" s="2"/>
      <c r="NKK5" s="2"/>
      <c r="NKL5" s="2"/>
      <c r="NKM5" s="2"/>
      <c r="NKN5" s="2"/>
      <c r="NKO5" s="2"/>
      <c r="NKP5" s="2"/>
      <c r="NKQ5" s="2"/>
      <c r="NKR5" s="2"/>
      <c r="NKS5" s="2"/>
      <c r="NKT5" s="2"/>
      <c r="NKU5" s="2"/>
      <c r="NKV5" s="2"/>
      <c r="NKW5" s="2"/>
      <c r="NKX5" s="2"/>
      <c r="NKY5" s="2"/>
      <c r="NKZ5" s="2"/>
      <c r="NLA5" s="2"/>
      <c r="NLB5" s="2"/>
      <c r="NLC5" s="2"/>
      <c r="NLD5" s="2"/>
      <c r="NLE5" s="2"/>
      <c r="NLF5" s="2"/>
      <c r="NLG5" s="2"/>
      <c r="NLH5" s="2"/>
      <c r="NLI5" s="2"/>
      <c r="NLJ5" s="2"/>
      <c r="NLK5" s="2"/>
      <c r="NLL5" s="2"/>
      <c r="NLM5" s="2"/>
      <c r="NLN5" s="2"/>
      <c r="NLO5" s="2"/>
      <c r="NLP5" s="2"/>
      <c r="NLQ5" s="2"/>
      <c r="NLR5" s="2"/>
      <c r="NLS5" s="2"/>
      <c r="NLT5" s="2"/>
      <c r="NLU5" s="2"/>
      <c r="NLV5" s="2"/>
      <c r="NLW5" s="2"/>
      <c r="NLX5" s="2"/>
      <c r="NLY5" s="2"/>
      <c r="NLZ5" s="2"/>
      <c r="NMA5" s="2"/>
      <c r="NMB5" s="2"/>
      <c r="NMC5" s="2"/>
      <c r="NMD5" s="2"/>
      <c r="NME5" s="2"/>
      <c r="NMF5" s="2"/>
      <c r="NMG5" s="2"/>
      <c r="NMH5" s="2"/>
      <c r="NMI5" s="2"/>
      <c r="NMJ5" s="2"/>
      <c r="NMK5" s="2"/>
      <c r="NML5" s="2"/>
      <c r="NMM5" s="2"/>
      <c r="NMN5" s="2"/>
      <c r="NMO5" s="2"/>
      <c r="NMP5" s="2"/>
      <c r="NMQ5" s="2"/>
      <c r="NMR5" s="2"/>
      <c r="NMS5" s="2"/>
      <c r="NMT5" s="2"/>
      <c r="NMU5" s="2"/>
      <c r="NMV5" s="2"/>
      <c r="NMW5" s="2"/>
      <c r="NMX5" s="2"/>
      <c r="NMY5" s="2"/>
      <c r="NMZ5" s="2"/>
      <c r="NNA5" s="2"/>
      <c r="NNB5" s="2"/>
      <c r="NNC5" s="2"/>
      <c r="NND5" s="2"/>
      <c r="NNE5" s="2"/>
      <c r="NNF5" s="2"/>
      <c r="NNG5" s="2"/>
      <c r="NNH5" s="2"/>
      <c r="NNI5" s="2"/>
      <c r="NNJ5" s="2"/>
      <c r="NNK5" s="2"/>
      <c r="NNL5" s="2"/>
      <c r="NNM5" s="2"/>
      <c r="NNN5" s="2"/>
      <c r="NNO5" s="2"/>
      <c r="NNP5" s="2"/>
      <c r="NNQ5" s="2"/>
      <c r="NNR5" s="2"/>
      <c r="NNS5" s="2"/>
      <c r="NNT5" s="2"/>
      <c r="NNU5" s="2"/>
      <c r="NNV5" s="2"/>
      <c r="NNW5" s="2"/>
      <c r="NNX5" s="2"/>
      <c r="NNY5" s="2"/>
      <c r="NNZ5" s="2"/>
      <c r="NOA5" s="2"/>
      <c r="NOB5" s="2"/>
      <c r="NOC5" s="2"/>
      <c r="NOD5" s="2"/>
      <c r="NOE5" s="2"/>
      <c r="NOF5" s="2"/>
      <c r="NOG5" s="2"/>
      <c r="NOH5" s="2"/>
      <c r="NOI5" s="2"/>
      <c r="NOJ5" s="2"/>
      <c r="NOK5" s="2"/>
      <c r="NOL5" s="2"/>
      <c r="NOM5" s="2"/>
      <c r="NON5" s="2"/>
      <c r="NOO5" s="2"/>
      <c r="NOP5" s="2"/>
      <c r="NOQ5" s="2"/>
      <c r="NOR5" s="2"/>
      <c r="NOS5" s="2"/>
      <c r="NOT5" s="2"/>
      <c r="NOU5" s="2"/>
      <c r="NOV5" s="2"/>
      <c r="NOW5" s="2"/>
      <c r="NOX5" s="2"/>
      <c r="NOY5" s="2"/>
      <c r="NOZ5" s="2"/>
      <c r="NPA5" s="2"/>
      <c r="NPB5" s="2"/>
      <c r="NPC5" s="2"/>
      <c r="NPD5" s="2"/>
      <c r="NPE5" s="2"/>
      <c r="NPF5" s="2"/>
      <c r="NPG5" s="2"/>
      <c r="NPH5" s="2"/>
      <c r="NPI5" s="2"/>
      <c r="NPJ5" s="2"/>
      <c r="NPK5" s="2"/>
      <c r="NPL5" s="2"/>
      <c r="NPM5" s="2"/>
      <c r="NPN5" s="2"/>
      <c r="NPO5" s="2"/>
      <c r="NPP5" s="2"/>
      <c r="NPQ5" s="2"/>
      <c r="NPR5" s="2"/>
      <c r="NPS5" s="2"/>
      <c r="NPT5" s="2"/>
      <c r="NPU5" s="2"/>
      <c r="NPV5" s="2"/>
      <c r="NPW5" s="2"/>
      <c r="NPX5" s="2"/>
      <c r="NPY5" s="2"/>
      <c r="NPZ5" s="2"/>
      <c r="NQA5" s="2"/>
      <c r="NQB5" s="2"/>
      <c r="NQC5" s="2"/>
      <c r="NQD5" s="2"/>
      <c r="NQE5" s="2"/>
      <c r="NQF5" s="2"/>
      <c r="NQG5" s="2"/>
      <c r="NQH5" s="2"/>
      <c r="NQI5" s="2"/>
      <c r="NQJ5" s="2"/>
      <c r="NQK5" s="2"/>
      <c r="NQL5" s="2"/>
      <c r="NQM5" s="2"/>
      <c r="NQN5" s="2"/>
      <c r="NQO5" s="2"/>
      <c r="NQP5" s="2"/>
      <c r="NQQ5" s="2"/>
      <c r="NQR5" s="2"/>
      <c r="NQS5" s="2"/>
      <c r="NQT5" s="2"/>
      <c r="NQU5" s="2"/>
      <c r="NQV5" s="2"/>
      <c r="NQW5" s="2"/>
      <c r="NQX5" s="2"/>
      <c r="NQY5" s="2"/>
      <c r="NQZ5" s="2"/>
      <c r="NRA5" s="2"/>
      <c r="NRB5" s="2"/>
      <c r="NRC5" s="2"/>
      <c r="NRD5" s="2"/>
      <c r="NRE5" s="2"/>
      <c r="NRF5" s="2"/>
      <c r="NRG5" s="2"/>
      <c r="NRH5" s="2"/>
      <c r="NRI5" s="2"/>
      <c r="NRJ5" s="2"/>
      <c r="NRK5" s="2"/>
      <c r="NRL5" s="2"/>
      <c r="NRM5" s="2"/>
      <c r="NRN5" s="2"/>
      <c r="NRO5" s="2"/>
      <c r="NRP5" s="2"/>
      <c r="NRQ5" s="2"/>
      <c r="NRR5" s="2"/>
      <c r="NRS5" s="2"/>
      <c r="NRT5" s="2"/>
      <c r="NRU5" s="2"/>
      <c r="NRV5" s="2"/>
      <c r="NRW5" s="2"/>
      <c r="NRX5" s="2"/>
      <c r="NRY5" s="2"/>
      <c r="NRZ5" s="2"/>
      <c r="NSA5" s="2"/>
      <c r="NSB5" s="2"/>
      <c r="NSC5" s="2"/>
      <c r="NSD5" s="2"/>
      <c r="NSE5" s="2"/>
      <c r="NSF5" s="2"/>
      <c r="NSG5" s="2"/>
      <c r="NSH5" s="2"/>
      <c r="NSI5" s="2"/>
      <c r="NSJ5" s="2"/>
      <c r="NSK5" s="2"/>
      <c r="NSL5" s="2"/>
      <c r="NSM5" s="2"/>
      <c r="NSN5" s="2"/>
      <c r="NSO5" s="2"/>
      <c r="NSP5" s="2"/>
      <c r="NSQ5" s="2"/>
      <c r="NSR5" s="2"/>
      <c r="NSS5" s="2"/>
      <c r="NST5" s="2"/>
      <c r="NSU5" s="2"/>
      <c r="NSV5" s="2"/>
      <c r="NSW5" s="2"/>
      <c r="NSX5" s="2"/>
      <c r="NSY5" s="2"/>
      <c r="NSZ5" s="2"/>
      <c r="NTA5" s="2"/>
      <c r="NTB5" s="2"/>
      <c r="NTC5" s="2"/>
      <c r="NTD5" s="2"/>
      <c r="NTE5" s="2"/>
      <c r="NTF5" s="2"/>
      <c r="NTG5" s="2"/>
      <c r="NTH5" s="2"/>
      <c r="NTI5" s="2"/>
      <c r="NTJ5" s="2"/>
      <c r="NTK5" s="2"/>
      <c r="NTL5" s="2"/>
      <c r="NTM5" s="2"/>
      <c r="NTN5" s="2"/>
      <c r="NTO5" s="2"/>
      <c r="NTP5" s="2"/>
      <c r="NTQ5" s="2"/>
      <c r="NTR5" s="2"/>
      <c r="NTS5" s="2"/>
      <c r="NTT5" s="2"/>
      <c r="NTU5" s="2"/>
      <c r="NTV5" s="2"/>
      <c r="NTW5" s="2"/>
      <c r="NTX5" s="2"/>
      <c r="NTY5" s="2"/>
      <c r="NTZ5" s="2"/>
      <c r="NUA5" s="2"/>
      <c r="NUB5" s="2"/>
      <c r="NUC5" s="2"/>
      <c r="NUD5" s="2"/>
      <c r="NUE5" s="2"/>
      <c r="NUF5" s="2"/>
      <c r="NUG5" s="2"/>
      <c r="NUH5" s="2"/>
      <c r="NUI5" s="2"/>
      <c r="NUJ5" s="2"/>
      <c r="NUK5" s="2"/>
      <c r="NUL5" s="2"/>
      <c r="NUM5" s="2"/>
      <c r="NUN5" s="2"/>
      <c r="NUO5" s="2"/>
      <c r="NUP5" s="2"/>
      <c r="NUQ5" s="2"/>
      <c r="NUR5" s="2"/>
      <c r="NUS5" s="2"/>
      <c r="NUT5" s="2"/>
      <c r="NUU5" s="2"/>
      <c r="NUV5" s="2"/>
      <c r="NUW5" s="2"/>
      <c r="NUX5" s="2"/>
      <c r="NUY5" s="2"/>
      <c r="NUZ5" s="2"/>
      <c r="NVA5" s="2"/>
      <c r="NVB5" s="2"/>
      <c r="NVC5" s="2"/>
      <c r="NVD5" s="2"/>
      <c r="NVE5" s="2"/>
      <c r="NVF5" s="2"/>
      <c r="NVG5" s="2"/>
      <c r="NVH5" s="2"/>
      <c r="NVI5" s="2"/>
      <c r="NVJ5" s="2"/>
      <c r="NVK5" s="2"/>
      <c r="NVL5" s="2"/>
      <c r="NVM5" s="2"/>
      <c r="NVN5" s="2"/>
      <c r="NVO5" s="2"/>
      <c r="NVP5" s="2"/>
      <c r="NVQ5" s="2"/>
      <c r="NVR5" s="2"/>
      <c r="NVS5" s="2"/>
      <c r="NVT5" s="2"/>
      <c r="NVU5" s="2"/>
      <c r="NVV5" s="2"/>
      <c r="NVW5" s="2"/>
      <c r="NVX5" s="2"/>
      <c r="NVY5" s="2"/>
      <c r="NVZ5" s="2"/>
      <c r="NWA5" s="2"/>
      <c r="NWB5" s="2"/>
      <c r="NWC5" s="2"/>
      <c r="NWD5" s="2"/>
      <c r="NWE5" s="2"/>
      <c r="NWF5" s="2"/>
      <c r="NWG5" s="2"/>
      <c r="NWH5" s="2"/>
      <c r="NWI5" s="2"/>
      <c r="NWJ5" s="2"/>
      <c r="NWK5" s="2"/>
      <c r="NWL5" s="2"/>
      <c r="NWM5" s="2"/>
      <c r="NWN5" s="2"/>
      <c r="NWO5" s="2"/>
      <c r="NWP5" s="2"/>
      <c r="NWQ5" s="2"/>
      <c r="NWR5" s="2"/>
      <c r="NWS5" s="2"/>
      <c r="NWT5" s="2"/>
      <c r="NWU5" s="2"/>
      <c r="NWV5" s="2"/>
      <c r="NWW5" s="2"/>
      <c r="NWX5" s="2"/>
      <c r="NWY5" s="2"/>
      <c r="NWZ5" s="2"/>
      <c r="NXA5" s="2"/>
      <c r="NXB5" s="2"/>
      <c r="NXC5" s="2"/>
      <c r="NXD5" s="2"/>
      <c r="NXE5" s="2"/>
      <c r="NXF5" s="2"/>
      <c r="NXG5" s="2"/>
      <c r="NXH5" s="2"/>
      <c r="NXI5" s="2"/>
      <c r="NXJ5" s="2"/>
      <c r="NXK5" s="2"/>
      <c r="NXL5" s="2"/>
      <c r="NXM5" s="2"/>
      <c r="NXN5" s="2"/>
      <c r="NXO5" s="2"/>
      <c r="NXP5" s="2"/>
      <c r="NXQ5" s="2"/>
      <c r="NXR5" s="2"/>
      <c r="NXS5" s="2"/>
      <c r="NXT5" s="2"/>
      <c r="NXU5" s="2"/>
      <c r="NXV5" s="2"/>
      <c r="NXW5" s="2"/>
      <c r="NXX5" s="2"/>
      <c r="NXY5" s="2"/>
      <c r="NXZ5" s="2"/>
      <c r="NYA5" s="2"/>
      <c r="NYB5" s="2"/>
      <c r="NYC5" s="2"/>
      <c r="NYD5" s="2"/>
      <c r="NYE5" s="2"/>
      <c r="NYF5" s="2"/>
      <c r="NYG5" s="2"/>
      <c r="NYH5" s="2"/>
      <c r="NYI5" s="2"/>
      <c r="NYJ5" s="2"/>
      <c r="NYK5" s="2"/>
      <c r="NYL5" s="2"/>
      <c r="NYM5" s="2"/>
      <c r="NYN5" s="2"/>
      <c r="NYO5" s="2"/>
      <c r="NYP5" s="2"/>
      <c r="NYQ5" s="2"/>
      <c r="NYR5" s="2"/>
      <c r="NYS5" s="2"/>
      <c r="NYT5" s="2"/>
      <c r="NYU5" s="2"/>
      <c r="NYV5" s="2"/>
      <c r="NYW5" s="2"/>
      <c r="NYX5" s="2"/>
      <c r="NYY5" s="2"/>
      <c r="NYZ5" s="2"/>
      <c r="NZA5" s="2"/>
      <c r="NZB5" s="2"/>
      <c r="NZC5" s="2"/>
      <c r="NZD5" s="2"/>
      <c r="NZE5" s="2"/>
      <c r="NZF5" s="2"/>
      <c r="NZG5" s="2"/>
      <c r="NZH5" s="2"/>
      <c r="NZI5" s="2"/>
      <c r="NZJ5" s="2"/>
      <c r="NZK5" s="2"/>
      <c r="NZL5" s="2"/>
      <c r="NZM5" s="2"/>
      <c r="NZN5" s="2"/>
      <c r="NZO5" s="2"/>
      <c r="NZP5" s="2"/>
      <c r="NZQ5" s="2"/>
      <c r="NZR5" s="2"/>
      <c r="NZS5" s="2"/>
      <c r="NZT5" s="2"/>
      <c r="NZU5" s="2"/>
      <c r="NZV5" s="2"/>
      <c r="NZW5" s="2"/>
      <c r="NZX5" s="2"/>
      <c r="NZY5" s="2"/>
      <c r="NZZ5" s="2"/>
      <c r="OAA5" s="2"/>
      <c r="OAB5" s="2"/>
      <c r="OAC5" s="2"/>
      <c r="OAD5" s="2"/>
      <c r="OAE5" s="2"/>
      <c r="OAF5" s="2"/>
      <c r="OAG5" s="2"/>
      <c r="OAH5" s="2"/>
      <c r="OAI5" s="2"/>
      <c r="OAJ5" s="2"/>
      <c r="OAK5" s="2"/>
      <c r="OAL5" s="2"/>
      <c r="OAM5" s="2"/>
      <c r="OAN5" s="2"/>
      <c r="OAO5" s="2"/>
      <c r="OAP5" s="2"/>
      <c r="OAQ5" s="2"/>
      <c r="OAR5" s="2"/>
      <c r="OAS5" s="2"/>
      <c r="OAT5" s="2"/>
      <c r="OAU5" s="2"/>
      <c r="OAV5" s="2"/>
      <c r="OAW5" s="2"/>
      <c r="OAX5" s="2"/>
      <c r="OAY5" s="2"/>
      <c r="OAZ5" s="2"/>
      <c r="OBA5" s="2"/>
      <c r="OBB5" s="2"/>
      <c r="OBC5" s="2"/>
      <c r="OBD5" s="2"/>
      <c r="OBE5" s="2"/>
      <c r="OBF5" s="2"/>
      <c r="OBG5" s="2"/>
      <c r="OBH5" s="2"/>
      <c r="OBI5" s="2"/>
      <c r="OBJ5" s="2"/>
      <c r="OBK5" s="2"/>
      <c r="OBL5" s="2"/>
      <c r="OBM5" s="2"/>
      <c r="OBN5" s="2"/>
      <c r="OBO5" s="2"/>
      <c r="OBP5" s="2"/>
      <c r="OBQ5" s="2"/>
      <c r="OBR5" s="2"/>
      <c r="OBS5" s="2"/>
      <c r="OBT5" s="2"/>
      <c r="OBU5" s="2"/>
      <c r="OBV5" s="2"/>
      <c r="OBW5" s="2"/>
      <c r="OBX5" s="2"/>
      <c r="OBY5" s="2"/>
      <c r="OBZ5" s="2"/>
      <c r="OCA5" s="2"/>
      <c r="OCB5" s="2"/>
      <c r="OCC5" s="2"/>
      <c r="OCD5" s="2"/>
      <c r="OCE5" s="2"/>
      <c r="OCF5" s="2"/>
      <c r="OCG5" s="2"/>
      <c r="OCH5" s="2"/>
      <c r="OCI5" s="2"/>
      <c r="OCJ5" s="2"/>
      <c r="OCK5" s="2"/>
      <c r="OCL5" s="2"/>
      <c r="OCM5" s="2"/>
      <c r="OCN5" s="2"/>
      <c r="OCO5" s="2"/>
      <c r="OCP5" s="2"/>
      <c r="OCQ5" s="2"/>
      <c r="OCR5" s="2"/>
      <c r="OCS5" s="2"/>
      <c r="OCT5" s="2"/>
      <c r="OCU5" s="2"/>
      <c r="OCV5" s="2"/>
      <c r="OCW5" s="2"/>
      <c r="OCX5" s="2"/>
      <c r="OCY5" s="2"/>
      <c r="OCZ5" s="2"/>
      <c r="ODA5" s="2"/>
      <c r="ODB5" s="2"/>
      <c r="ODC5" s="2"/>
      <c r="ODD5" s="2"/>
      <c r="ODE5" s="2"/>
      <c r="ODF5" s="2"/>
      <c r="ODG5" s="2"/>
      <c r="ODH5" s="2"/>
      <c r="ODI5" s="2"/>
      <c r="ODJ5" s="2"/>
      <c r="ODK5" s="2"/>
      <c r="ODL5" s="2"/>
      <c r="ODM5" s="2"/>
      <c r="ODN5" s="2"/>
      <c r="ODO5" s="2"/>
      <c r="ODP5" s="2"/>
      <c r="ODQ5" s="2"/>
      <c r="ODR5" s="2"/>
      <c r="ODS5" s="2"/>
      <c r="ODT5" s="2"/>
      <c r="ODU5" s="2"/>
      <c r="ODV5" s="2"/>
      <c r="ODW5" s="2"/>
      <c r="ODX5" s="2"/>
      <c r="ODY5" s="2"/>
      <c r="ODZ5" s="2"/>
      <c r="OEA5" s="2"/>
      <c r="OEB5" s="2"/>
      <c r="OEC5" s="2"/>
      <c r="OED5" s="2"/>
      <c r="OEE5" s="2"/>
      <c r="OEF5" s="2"/>
      <c r="OEG5" s="2"/>
      <c r="OEH5" s="2"/>
      <c r="OEI5" s="2"/>
      <c r="OEJ5" s="2"/>
      <c r="OEK5" s="2"/>
      <c r="OEL5" s="2"/>
      <c r="OEM5" s="2"/>
      <c r="OEN5" s="2"/>
      <c r="OEO5" s="2"/>
      <c r="OEP5" s="2"/>
      <c r="OEQ5" s="2"/>
      <c r="OER5" s="2"/>
      <c r="OES5" s="2"/>
      <c r="OET5" s="2"/>
      <c r="OEU5" s="2"/>
      <c r="OEV5" s="2"/>
      <c r="OEW5" s="2"/>
      <c r="OEX5" s="2"/>
      <c r="OEY5" s="2"/>
      <c r="OEZ5" s="2"/>
      <c r="OFA5" s="2"/>
      <c r="OFB5" s="2"/>
      <c r="OFC5" s="2"/>
      <c r="OFD5" s="2"/>
      <c r="OFE5" s="2"/>
      <c r="OFF5" s="2"/>
      <c r="OFG5" s="2"/>
      <c r="OFH5" s="2"/>
      <c r="OFI5" s="2"/>
      <c r="OFJ5" s="2"/>
      <c r="OFK5" s="2"/>
      <c r="OFL5" s="2"/>
      <c r="OFM5" s="2"/>
      <c r="OFN5" s="2"/>
      <c r="OFO5" s="2"/>
      <c r="OFP5" s="2"/>
      <c r="OFQ5" s="2"/>
      <c r="OFR5" s="2"/>
      <c r="OFS5" s="2"/>
      <c r="OFT5" s="2"/>
      <c r="OFU5" s="2"/>
      <c r="OFV5" s="2"/>
      <c r="OFW5" s="2"/>
      <c r="OFX5" s="2"/>
      <c r="OFY5" s="2"/>
      <c r="OFZ5" s="2"/>
      <c r="OGA5" s="2"/>
      <c r="OGB5" s="2"/>
      <c r="OGC5" s="2"/>
      <c r="OGD5" s="2"/>
      <c r="OGE5" s="2"/>
      <c r="OGF5" s="2"/>
      <c r="OGG5" s="2"/>
      <c r="OGH5" s="2"/>
      <c r="OGI5" s="2"/>
      <c r="OGJ5" s="2"/>
      <c r="OGK5" s="2"/>
      <c r="OGL5" s="2"/>
      <c r="OGM5" s="2"/>
      <c r="OGN5" s="2"/>
      <c r="OGO5" s="2"/>
      <c r="OGP5" s="2"/>
      <c r="OGQ5" s="2"/>
      <c r="OGR5" s="2"/>
      <c r="OGS5" s="2"/>
      <c r="OGT5" s="2"/>
      <c r="OGU5" s="2"/>
      <c r="OGV5" s="2"/>
      <c r="OGW5" s="2"/>
      <c r="OGX5" s="2"/>
      <c r="OGY5" s="2"/>
      <c r="OGZ5" s="2"/>
      <c r="OHA5" s="2"/>
      <c r="OHB5" s="2"/>
      <c r="OHC5" s="2"/>
      <c r="OHD5" s="2"/>
      <c r="OHE5" s="2"/>
      <c r="OHF5" s="2"/>
      <c r="OHG5" s="2"/>
      <c r="OHH5" s="2"/>
      <c r="OHI5" s="2"/>
      <c r="OHJ5" s="2"/>
      <c r="OHK5" s="2"/>
      <c r="OHL5" s="2"/>
      <c r="OHM5" s="2"/>
      <c r="OHN5" s="2"/>
      <c r="OHO5" s="2"/>
      <c r="OHP5" s="2"/>
      <c r="OHQ5" s="2"/>
      <c r="OHR5" s="2"/>
      <c r="OHS5" s="2"/>
      <c r="OHT5" s="2"/>
      <c r="OHU5" s="2"/>
      <c r="OHV5" s="2"/>
      <c r="OHW5" s="2"/>
      <c r="OHX5" s="2"/>
      <c r="OHY5" s="2"/>
      <c r="OHZ5" s="2"/>
      <c r="OIA5" s="2"/>
      <c r="OIB5" s="2"/>
      <c r="OIC5" s="2"/>
      <c r="OID5" s="2"/>
      <c r="OIE5" s="2"/>
      <c r="OIF5" s="2"/>
      <c r="OIG5" s="2"/>
      <c r="OIH5" s="2"/>
      <c r="OII5" s="2"/>
      <c r="OIJ5" s="2"/>
      <c r="OIK5" s="2"/>
      <c r="OIL5" s="2"/>
      <c r="OIM5" s="2"/>
      <c r="OIN5" s="2"/>
      <c r="OIO5" s="2"/>
      <c r="OIP5" s="2"/>
      <c r="OIQ5" s="2"/>
      <c r="OIR5" s="2"/>
      <c r="OIS5" s="2"/>
      <c r="OIT5" s="2"/>
      <c r="OIU5" s="2"/>
      <c r="OIV5" s="2"/>
      <c r="OIW5" s="2"/>
      <c r="OIX5" s="2"/>
      <c r="OIY5" s="2"/>
      <c r="OIZ5" s="2"/>
      <c r="OJA5" s="2"/>
      <c r="OJB5" s="2"/>
      <c r="OJC5" s="2"/>
      <c r="OJD5" s="2"/>
      <c r="OJE5" s="2"/>
      <c r="OJF5" s="2"/>
      <c r="OJG5" s="2"/>
      <c r="OJH5" s="2"/>
      <c r="OJI5" s="2"/>
      <c r="OJJ5" s="2"/>
      <c r="OJK5" s="2"/>
      <c r="OJL5" s="2"/>
      <c r="OJM5" s="2"/>
      <c r="OJN5" s="2"/>
      <c r="OJO5" s="2"/>
      <c r="OJP5" s="2"/>
      <c r="OJQ5" s="2"/>
      <c r="OJR5" s="2"/>
      <c r="OJS5" s="2"/>
      <c r="OJT5" s="2"/>
      <c r="OJU5" s="2"/>
      <c r="OJV5" s="2"/>
      <c r="OJW5" s="2"/>
      <c r="OJX5" s="2"/>
      <c r="OJY5" s="2"/>
      <c r="OJZ5" s="2"/>
      <c r="OKA5" s="2"/>
      <c r="OKB5" s="2"/>
      <c r="OKC5" s="2"/>
      <c r="OKD5" s="2"/>
      <c r="OKE5" s="2"/>
      <c r="OKF5" s="2"/>
      <c r="OKG5" s="2"/>
      <c r="OKH5" s="2"/>
      <c r="OKI5" s="2"/>
      <c r="OKJ5" s="2"/>
      <c r="OKK5" s="2"/>
      <c r="OKL5" s="2"/>
      <c r="OKM5" s="2"/>
      <c r="OKN5" s="2"/>
      <c r="OKO5" s="2"/>
      <c r="OKP5" s="2"/>
      <c r="OKQ5" s="2"/>
      <c r="OKR5" s="2"/>
      <c r="OKS5" s="2"/>
      <c r="OKT5" s="2"/>
      <c r="OKU5" s="2"/>
      <c r="OKV5" s="2"/>
      <c r="OKW5" s="2"/>
      <c r="OKX5" s="2"/>
      <c r="OKY5" s="2"/>
      <c r="OKZ5" s="2"/>
      <c r="OLA5" s="2"/>
      <c r="OLB5" s="2"/>
      <c r="OLC5" s="2"/>
      <c r="OLD5" s="2"/>
      <c r="OLE5" s="2"/>
      <c r="OLF5" s="2"/>
      <c r="OLG5" s="2"/>
      <c r="OLH5" s="2"/>
      <c r="OLI5" s="2"/>
      <c r="OLJ5" s="2"/>
      <c r="OLK5" s="2"/>
      <c r="OLL5" s="2"/>
      <c r="OLM5" s="2"/>
      <c r="OLN5" s="2"/>
      <c r="OLO5" s="2"/>
      <c r="OLP5" s="2"/>
      <c r="OLQ5" s="2"/>
      <c r="OLR5" s="2"/>
      <c r="OLS5" s="2"/>
      <c r="OLT5" s="2"/>
      <c r="OLU5" s="2"/>
      <c r="OLV5" s="2"/>
      <c r="OLW5" s="2"/>
      <c r="OLX5" s="2"/>
      <c r="OLY5" s="2"/>
      <c r="OLZ5" s="2"/>
      <c r="OMA5" s="2"/>
      <c r="OMB5" s="2"/>
      <c r="OMC5" s="2"/>
      <c r="OMD5" s="2"/>
      <c r="OME5" s="2"/>
      <c r="OMF5" s="2"/>
      <c r="OMG5" s="2"/>
      <c r="OMH5" s="2"/>
      <c r="OMI5" s="2"/>
      <c r="OMJ5" s="2"/>
      <c r="OMK5" s="2"/>
      <c r="OML5" s="2"/>
      <c r="OMM5" s="2"/>
      <c r="OMN5" s="2"/>
      <c r="OMO5" s="2"/>
      <c r="OMP5" s="2"/>
      <c r="OMQ5" s="2"/>
      <c r="OMR5" s="2"/>
      <c r="OMS5" s="2"/>
      <c r="OMT5" s="2"/>
      <c r="OMU5" s="2"/>
      <c r="OMV5" s="2"/>
      <c r="OMW5" s="2"/>
      <c r="OMX5" s="2"/>
      <c r="OMY5" s="2"/>
      <c r="OMZ5" s="2"/>
      <c r="ONA5" s="2"/>
      <c r="ONB5" s="2"/>
      <c r="ONC5" s="2"/>
      <c r="OND5" s="2"/>
      <c r="ONE5" s="2"/>
      <c r="ONF5" s="2"/>
      <c r="ONG5" s="2"/>
      <c r="ONH5" s="2"/>
      <c r="ONI5" s="2"/>
      <c r="ONJ5" s="2"/>
      <c r="ONK5" s="2"/>
      <c r="ONL5" s="2"/>
      <c r="ONM5" s="2"/>
      <c r="ONN5" s="2"/>
      <c r="ONO5" s="2"/>
      <c r="ONP5" s="2"/>
      <c r="ONQ5" s="2"/>
      <c r="ONR5" s="2"/>
      <c r="ONS5" s="2"/>
      <c r="ONT5" s="2"/>
      <c r="ONU5" s="2"/>
      <c r="ONV5" s="2"/>
      <c r="ONW5" s="2"/>
      <c r="ONX5" s="2"/>
      <c r="ONY5" s="2"/>
      <c r="ONZ5" s="2"/>
      <c r="OOA5" s="2"/>
      <c r="OOB5" s="2"/>
      <c r="OOC5" s="2"/>
      <c r="OOD5" s="2"/>
      <c r="OOE5" s="2"/>
      <c r="OOF5" s="2"/>
      <c r="OOG5" s="2"/>
      <c r="OOH5" s="2"/>
      <c r="OOI5" s="2"/>
      <c r="OOJ5" s="2"/>
      <c r="OOK5" s="2"/>
      <c r="OOL5" s="2"/>
      <c r="OOM5" s="2"/>
      <c r="OON5" s="2"/>
      <c r="OOO5" s="2"/>
      <c r="OOP5" s="2"/>
      <c r="OOQ5" s="2"/>
      <c r="OOR5" s="2"/>
      <c r="OOS5" s="2"/>
      <c r="OOT5" s="2"/>
      <c r="OOU5" s="2"/>
      <c r="OOV5" s="2"/>
      <c r="OOW5" s="2"/>
      <c r="OOX5" s="2"/>
      <c r="OOY5" s="2"/>
      <c r="OOZ5" s="2"/>
      <c r="OPA5" s="2"/>
      <c r="OPB5" s="2"/>
      <c r="OPC5" s="2"/>
      <c r="OPD5" s="2"/>
      <c r="OPE5" s="2"/>
      <c r="OPF5" s="2"/>
      <c r="OPG5" s="2"/>
      <c r="OPH5" s="2"/>
      <c r="OPI5" s="2"/>
      <c r="OPJ5" s="2"/>
      <c r="OPK5" s="2"/>
      <c r="OPL5" s="2"/>
      <c r="OPM5" s="2"/>
      <c r="OPN5" s="2"/>
      <c r="OPO5" s="2"/>
      <c r="OPP5" s="2"/>
      <c r="OPQ5" s="2"/>
      <c r="OPR5" s="2"/>
      <c r="OPS5" s="2"/>
      <c r="OPT5" s="2"/>
      <c r="OPU5" s="2"/>
      <c r="OPV5" s="2"/>
      <c r="OPW5" s="2"/>
      <c r="OPX5" s="2"/>
      <c r="OPY5" s="2"/>
      <c r="OPZ5" s="2"/>
      <c r="OQA5" s="2"/>
      <c r="OQB5" s="2"/>
      <c r="OQC5" s="2"/>
      <c r="OQD5" s="2"/>
      <c r="OQE5" s="2"/>
      <c r="OQF5" s="2"/>
      <c r="OQG5" s="2"/>
      <c r="OQH5" s="2"/>
      <c r="OQI5" s="2"/>
      <c r="OQJ5" s="2"/>
      <c r="OQK5" s="2"/>
      <c r="OQL5" s="2"/>
      <c r="OQM5" s="2"/>
      <c r="OQN5" s="2"/>
      <c r="OQO5" s="2"/>
      <c r="OQP5" s="2"/>
      <c r="OQQ5" s="2"/>
      <c r="OQR5" s="2"/>
      <c r="OQS5" s="2"/>
      <c r="OQT5" s="2"/>
      <c r="OQU5" s="2"/>
      <c r="OQV5" s="2"/>
      <c r="OQW5" s="2"/>
      <c r="OQX5" s="2"/>
      <c r="OQY5" s="2"/>
      <c r="OQZ5" s="2"/>
      <c r="ORA5" s="2"/>
      <c r="ORB5" s="2"/>
      <c r="ORC5" s="2"/>
      <c r="ORD5" s="2"/>
      <c r="ORE5" s="2"/>
      <c r="ORF5" s="2"/>
      <c r="ORG5" s="2"/>
      <c r="ORH5" s="2"/>
      <c r="ORI5" s="2"/>
      <c r="ORJ5" s="2"/>
      <c r="ORK5" s="2"/>
      <c r="ORL5" s="2"/>
      <c r="ORM5" s="2"/>
      <c r="ORN5" s="2"/>
      <c r="ORO5" s="2"/>
      <c r="ORP5" s="2"/>
      <c r="ORQ5" s="2"/>
      <c r="ORR5" s="2"/>
      <c r="ORS5" s="2"/>
      <c r="ORT5" s="2"/>
      <c r="ORU5" s="2"/>
      <c r="ORV5" s="2"/>
      <c r="ORW5" s="2"/>
      <c r="ORX5" s="2"/>
      <c r="ORY5" s="2"/>
      <c r="ORZ5" s="2"/>
      <c r="OSA5" s="2"/>
      <c r="OSB5" s="2"/>
      <c r="OSC5" s="2"/>
      <c r="OSD5" s="2"/>
      <c r="OSE5" s="2"/>
      <c r="OSF5" s="2"/>
      <c r="OSG5" s="2"/>
      <c r="OSH5" s="2"/>
      <c r="OSI5" s="2"/>
      <c r="OSJ5" s="2"/>
      <c r="OSK5" s="2"/>
      <c r="OSL5" s="2"/>
      <c r="OSM5" s="2"/>
      <c r="OSN5" s="2"/>
      <c r="OSO5" s="2"/>
      <c r="OSP5" s="2"/>
      <c r="OSQ5" s="2"/>
      <c r="OSR5" s="2"/>
      <c r="OSS5" s="2"/>
      <c r="OST5" s="2"/>
      <c r="OSU5" s="2"/>
      <c r="OSV5" s="2"/>
      <c r="OSW5" s="2"/>
      <c r="OSX5" s="2"/>
      <c r="OSY5" s="2"/>
      <c r="OSZ5" s="2"/>
      <c r="OTA5" s="2"/>
      <c r="OTB5" s="2"/>
      <c r="OTC5" s="2"/>
      <c r="OTD5" s="2"/>
      <c r="OTE5" s="2"/>
      <c r="OTF5" s="2"/>
      <c r="OTG5" s="2"/>
      <c r="OTH5" s="2"/>
      <c r="OTI5" s="2"/>
      <c r="OTJ5" s="2"/>
      <c r="OTK5" s="2"/>
      <c r="OTL5" s="2"/>
      <c r="OTM5" s="2"/>
      <c r="OTN5" s="2"/>
      <c r="OTO5" s="2"/>
      <c r="OTP5" s="2"/>
      <c r="OTQ5" s="2"/>
      <c r="OTR5" s="2"/>
      <c r="OTS5" s="2"/>
      <c r="OTT5" s="2"/>
      <c r="OTU5" s="2"/>
      <c r="OTV5" s="2"/>
      <c r="OTW5" s="2"/>
      <c r="OTX5" s="2"/>
      <c r="OTY5" s="2"/>
      <c r="OTZ5" s="2"/>
      <c r="OUA5" s="2"/>
      <c r="OUB5" s="2"/>
      <c r="OUC5" s="2"/>
      <c r="OUD5" s="2"/>
      <c r="OUE5" s="2"/>
      <c r="OUF5" s="2"/>
      <c r="OUG5" s="2"/>
      <c r="OUH5" s="2"/>
      <c r="OUI5" s="2"/>
      <c r="OUJ5" s="2"/>
      <c r="OUK5" s="2"/>
      <c r="OUL5" s="2"/>
      <c r="OUM5" s="2"/>
      <c r="OUN5" s="2"/>
      <c r="OUO5" s="2"/>
      <c r="OUP5" s="2"/>
      <c r="OUQ5" s="2"/>
      <c r="OUR5" s="2"/>
      <c r="OUS5" s="2"/>
      <c r="OUT5" s="2"/>
      <c r="OUU5" s="2"/>
      <c r="OUV5" s="2"/>
      <c r="OUW5" s="2"/>
      <c r="OUX5" s="2"/>
      <c r="OUY5" s="2"/>
      <c r="OUZ5" s="2"/>
      <c r="OVA5" s="2"/>
      <c r="OVB5" s="2"/>
      <c r="OVC5" s="2"/>
      <c r="OVD5" s="2"/>
      <c r="OVE5" s="2"/>
      <c r="OVF5" s="2"/>
      <c r="OVG5" s="2"/>
      <c r="OVH5" s="2"/>
      <c r="OVI5" s="2"/>
      <c r="OVJ5" s="2"/>
      <c r="OVK5" s="2"/>
      <c r="OVL5" s="2"/>
      <c r="OVM5" s="2"/>
      <c r="OVN5" s="2"/>
      <c r="OVO5" s="2"/>
      <c r="OVP5" s="2"/>
      <c r="OVQ5" s="2"/>
      <c r="OVR5" s="2"/>
      <c r="OVS5" s="2"/>
      <c r="OVT5" s="2"/>
      <c r="OVU5" s="2"/>
      <c r="OVV5" s="2"/>
      <c r="OVW5" s="2"/>
      <c r="OVX5" s="2"/>
      <c r="OVY5" s="2"/>
      <c r="OVZ5" s="2"/>
      <c r="OWA5" s="2"/>
      <c r="OWB5" s="2"/>
      <c r="OWC5" s="2"/>
      <c r="OWD5" s="2"/>
      <c r="OWE5" s="2"/>
      <c r="OWF5" s="2"/>
      <c r="OWG5" s="2"/>
      <c r="OWH5" s="2"/>
      <c r="OWI5" s="2"/>
      <c r="OWJ5" s="2"/>
      <c r="OWK5" s="2"/>
      <c r="OWL5" s="2"/>
      <c r="OWM5" s="2"/>
      <c r="OWN5" s="2"/>
      <c r="OWO5" s="2"/>
      <c r="OWP5" s="2"/>
      <c r="OWQ5" s="2"/>
      <c r="OWR5" s="2"/>
      <c r="OWS5" s="2"/>
      <c r="OWT5" s="2"/>
      <c r="OWU5" s="2"/>
      <c r="OWV5" s="2"/>
      <c r="OWW5" s="2"/>
      <c r="OWX5" s="2"/>
      <c r="OWY5" s="2"/>
      <c r="OWZ5" s="2"/>
      <c r="OXA5" s="2"/>
      <c r="OXB5" s="2"/>
      <c r="OXC5" s="2"/>
      <c r="OXD5" s="2"/>
      <c r="OXE5" s="2"/>
      <c r="OXF5" s="2"/>
      <c r="OXG5" s="2"/>
      <c r="OXH5" s="2"/>
      <c r="OXI5" s="2"/>
      <c r="OXJ5" s="2"/>
      <c r="OXK5" s="2"/>
      <c r="OXL5" s="2"/>
      <c r="OXM5" s="2"/>
      <c r="OXN5" s="2"/>
      <c r="OXO5" s="2"/>
      <c r="OXP5" s="2"/>
      <c r="OXQ5" s="2"/>
      <c r="OXR5" s="2"/>
      <c r="OXS5" s="2"/>
      <c r="OXT5" s="2"/>
      <c r="OXU5" s="2"/>
      <c r="OXV5" s="2"/>
      <c r="OXW5" s="2"/>
      <c r="OXX5" s="2"/>
      <c r="OXY5" s="2"/>
      <c r="OXZ5" s="2"/>
      <c r="OYA5" s="2"/>
      <c r="OYB5" s="2"/>
      <c r="OYC5" s="2"/>
      <c r="OYD5" s="2"/>
      <c r="OYE5" s="2"/>
      <c r="OYF5" s="2"/>
      <c r="OYG5" s="2"/>
      <c r="OYH5" s="2"/>
      <c r="OYI5" s="2"/>
      <c r="OYJ5" s="2"/>
      <c r="OYK5" s="2"/>
      <c r="OYL5" s="2"/>
      <c r="OYM5" s="2"/>
      <c r="OYN5" s="2"/>
      <c r="OYO5" s="2"/>
      <c r="OYP5" s="2"/>
      <c r="OYQ5" s="2"/>
      <c r="OYR5" s="2"/>
      <c r="OYS5" s="2"/>
      <c r="OYT5" s="2"/>
      <c r="OYU5" s="2"/>
      <c r="OYV5" s="2"/>
      <c r="OYW5" s="2"/>
      <c r="OYX5" s="2"/>
      <c r="OYY5" s="2"/>
      <c r="OYZ5" s="2"/>
      <c r="OZA5" s="2"/>
      <c r="OZB5" s="2"/>
      <c r="OZC5" s="2"/>
      <c r="OZD5" s="2"/>
      <c r="OZE5" s="2"/>
      <c r="OZF5" s="2"/>
      <c r="OZG5" s="2"/>
      <c r="OZH5" s="2"/>
      <c r="OZI5" s="2"/>
      <c r="OZJ5" s="2"/>
      <c r="OZK5" s="2"/>
      <c r="OZL5" s="2"/>
      <c r="OZM5" s="2"/>
      <c r="OZN5" s="2"/>
      <c r="OZO5" s="2"/>
      <c r="OZP5" s="2"/>
      <c r="OZQ5" s="2"/>
      <c r="OZR5" s="2"/>
      <c r="OZS5" s="2"/>
      <c r="OZT5" s="2"/>
      <c r="OZU5" s="2"/>
      <c r="OZV5" s="2"/>
      <c r="OZW5" s="2"/>
      <c r="OZX5" s="2"/>
      <c r="OZY5" s="2"/>
      <c r="OZZ5" s="2"/>
      <c r="PAA5" s="2"/>
      <c r="PAB5" s="2"/>
      <c r="PAC5" s="2"/>
      <c r="PAD5" s="2"/>
      <c r="PAE5" s="2"/>
      <c r="PAF5" s="2"/>
      <c r="PAG5" s="2"/>
      <c r="PAH5" s="2"/>
      <c r="PAI5" s="2"/>
      <c r="PAJ5" s="2"/>
      <c r="PAK5" s="2"/>
      <c r="PAL5" s="2"/>
      <c r="PAM5" s="2"/>
      <c r="PAN5" s="2"/>
      <c r="PAO5" s="2"/>
      <c r="PAP5" s="2"/>
      <c r="PAQ5" s="2"/>
      <c r="PAR5" s="2"/>
      <c r="PAS5" s="2"/>
      <c r="PAT5" s="2"/>
      <c r="PAU5" s="2"/>
      <c r="PAV5" s="2"/>
      <c r="PAW5" s="2"/>
      <c r="PAX5" s="2"/>
      <c r="PAY5" s="2"/>
      <c r="PAZ5" s="2"/>
      <c r="PBA5" s="2"/>
      <c r="PBB5" s="2"/>
      <c r="PBC5" s="2"/>
      <c r="PBD5" s="2"/>
      <c r="PBE5" s="2"/>
      <c r="PBF5" s="2"/>
      <c r="PBG5" s="2"/>
      <c r="PBH5" s="2"/>
      <c r="PBI5" s="2"/>
      <c r="PBJ5" s="2"/>
      <c r="PBK5" s="2"/>
      <c r="PBL5" s="2"/>
      <c r="PBM5" s="2"/>
      <c r="PBN5" s="2"/>
      <c r="PBO5" s="2"/>
      <c r="PBP5" s="2"/>
      <c r="PBQ5" s="2"/>
      <c r="PBR5" s="2"/>
      <c r="PBS5" s="2"/>
      <c r="PBT5" s="2"/>
      <c r="PBU5" s="2"/>
      <c r="PBV5" s="2"/>
      <c r="PBW5" s="2"/>
      <c r="PBX5" s="2"/>
      <c r="PBY5" s="2"/>
      <c r="PBZ5" s="2"/>
      <c r="PCA5" s="2"/>
      <c r="PCB5" s="2"/>
      <c r="PCC5" s="2"/>
      <c r="PCD5" s="2"/>
      <c r="PCE5" s="2"/>
      <c r="PCF5" s="2"/>
      <c r="PCG5" s="2"/>
      <c r="PCH5" s="2"/>
      <c r="PCI5" s="2"/>
      <c r="PCJ5" s="2"/>
      <c r="PCK5" s="2"/>
      <c r="PCL5" s="2"/>
      <c r="PCM5" s="2"/>
      <c r="PCN5" s="2"/>
      <c r="PCO5" s="2"/>
      <c r="PCP5" s="2"/>
      <c r="PCQ5" s="2"/>
      <c r="PCR5" s="2"/>
      <c r="PCS5" s="2"/>
      <c r="PCT5" s="2"/>
      <c r="PCU5" s="2"/>
      <c r="PCV5" s="2"/>
      <c r="PCW5" s="2"/>
      <c r="PCX5" s="2"/>
      <c r="PCY5" s="2"/>
      <c r="PCZ5" s="2"/>
      <c r="PDA5" s="2"/>
      <c r="PDB5" s="2"/>
      <c r="PDC5" s="2"/>
      <c r="PDD5" s="2"/>
      <c r="PDE5" s="2"/>
      <c r="PDF5" s="2"/>
      <c r="PDG5" s="2"/>
      <c r="PDH5" s="2"/>
      <c r="PDI5" s="2"/>
      <c r="PDJ5" s="2"/>
      <c r="PDK5" s="2"/>
      <c r="PDL5" s="2"/>
      <c r="PDM5" s="2"/>
      <c r="PDN5" s="2"/>
      <c r="PDO5" s="2"/>
      <c r="PDP5" s="2"/>
      <c r="PDQ5" s="2"/>
      <c r="PDR5" s="2"/>
      <c r="PDS5" s="2"/>
      <c r="PDT5" s="2"/>
      <c r="PDU5" s="2"/>
      <c r="PDV5" s="2"/>
      <c r="PDW5" s="2"/>
      <c r="PDX5" s="2"/>
      <c r="PDY5" s="2"/>
      <c r="PDZ5" s="2"/>
      <c r="PEA5" s="2"/>
      <c r="PEB5" s="2"/>
      <c r="PEC5" s="2"/>
      <c r="PED5" s="2"/>
      <c r="PEE5" s="2"/>
      <c r="PEF5" s="2"/>
      <c r="PEG5" s="2"/>
      <c r="PEH5" s="2"/>
      <c r="PEI5" s="2"/>
      <c r="PEJ5" s="2"/>
      <c r="PEK5" s="2"/>
      <c r="PEL5" s="2"/>
      <c r="PEM5" s="2"/>
      <c r="PEN5" s="2"/>
      <c r="PEO5" s="2"/>
      <c r="PEP5" s="2"/>
      <c r="PEQ5" s="2"/>
      <c r="PER5" s="2"/>
      <c r="PES5" s="2"/>
      <c r="PET5" s="2"/>
      <c r="PEU5" s="2"/>
      <c r="PEV5" s="2"/>
      <c r="PEW5" s="2"/>
      <c r="PEX5" s="2"/>
      <c r="PEY5" s="2"/>
      <c r="PEZ5" s="2"/>
      <c r="PFA5" s="2"/>
      <c r="PFB5" s="2"/>
      <c r="PFC5" s="2"/>
      <c r="PFD5" s="2"/>
      <c r="PFE5" s="2"/>
      <c r="PFF5" s="2"/>
      <c r="PFG5" s="2"/>
      <c r="PFH5" s="2"/>
      <c r="PFI5" s="2"/>
      <c r="PFJ5" s="2"/>
      <c r="PFK5" s="2"/>
      <c r="PFL5" s="2"/>
      <c r="PFM5" s="2"/>
      <c r="PFN5" s="2"/>
      <c r="PFO5" s="2"/>
      <c r="PFP5" s="2"/>
      <c r="PFQ5" s="2"/>
      <c r="PFR5" s="2"/>
      <c r="PFS5" s="2"/>
      <c r="PFT5" s="2"/>
      <c r="PFU5" s="2"/>
      <c r="PFV5" s="2"/>
      <c r="PFW5" s="2"/>
      <c r="PFX5" s="2"/>
      <c r="PFY5" s="2"/>
      <c r="PFZ5" s="2"/>
      <c r="PGA5" s="2"/>
      <c r="PGB5" s="2"/>
      <c r="PGC5" s="2"/>
      <c r="PGD5" s="2"/>
      <c r="PGE5" s="2"/>
      <c r="PGF5" s="2"/>
      <c r="PGG5" s="2"/>
      <c r="PGH5" s="2"/>
      <c r="PGI5" s="2"/>
      <c r="PGJ5" s="2"/>
      <c r="PGK5" s="2"/>
      <c r="PGL5" s="2"/>
      <c r="PGM5" s="2"/>
      <c r="PGN5" s="2"/>
      <c r="PGO5" s="2"/>
      <c r="PGP5" s="2"/>
      <c r="PGQ5" s="2"/>
      <c r="PGR5" s="2"/>
      <c r="PGS5" s="2"/>
      <c r="PGT5" s="2"/>
      <c r="PGU5" s="2"/>
      <c r="PGV5" s="2"/>
      <c r="PGW5" s="2"/>
      <c r="PGX5" s="2"/>
      <c r="PGY5" s="2"/>
      <c r="PGZ5" s="2"/>
      <c r="PHA5" s="2"/>
      <c r="PHB5" s="2"/>
      <c r="PHC5" s="2"/>
      <c r="PHD5" s="2"/>
      <c r="PHE5" s="2"/>
      <c r="PHF5" s="2"/>
      <c r="PHG5" s="2"/>
      <c r="PHH5" s="2"/>
      <c r="PHI5" s="2"/>
      <c r="PHJ5" s="2"/>
      <c r="PHK5" s="2"/>
      <c r="PHL5" s="2"/>
      <c r="PHM5" s="2"/>
      <c r="PHN5" s="2"/>
      <c r="PHO5" s="2"/>
      <c r="PHP5" s="2"/>
      <c r="PHQ5" s="2"/>
      <c r="PHR5" s="2"/>
      <c r="PHS5" s="2"/>
      <c r="PHT5" s="2"/>
      <c r="PHU5" s="2"/>
      <c r="PHV5" s="2"/>
      <c r="PHW5" s="2"/>
      <c r="PHX5" s="2"/>
      <c r="PHY5" s="2"/>
      <c r="PHZ5" s="2"/>
      <c r="PIA5" s="2"/>
      <c r="PIB5" s="2"/>
      <c r="PIC5" s="2"/>
      <c r="PID5" s="2"/>
      <c r="PIE5" s="2"/>
      <c r="PIF5" s="2"/>
      <c r="PIG5" s="2"/>
      <c r="PIH5" s="2"/>
      <c r="PII5" s="2"/>
      <c r="PIJ5" s="2"/>
      <c r="PIK5" s="2"/>
      <c r="PIL5" s="2"/>
      <c r="PIM5" s="2"/>
      <c r="PIN5" s="2"/>
      <c r="PIO5" s="2"/>
      <c r="PIP5" s="2"/>
      <c r="PIQ5" s="2"/>
      <c r="PIR5" s="2"/>
      <c r="PIS5" s="2"/>
      <c r="PIT5" s="2"/>
      <c r="PIU5" s="2"/>
      <c r="PIV5" s="2"/>
      <c r="PIW5" s="2"/>
      <c r="PIX5" s="2"/>
      <c r="PIY5" s="2"/>
      <c r="PIZ5" s="2"/>
      <c r="PJA5" s="2"/>
      <c r="PJB5" s="2"/>
      <c r="PJC5" s="2"/>
      <c r="PJD5" s="2"/>
      <c r="PJE5" s="2"/>
      <c r="PJF5" s="2"/>
      <c r="PJG5" s="2"/>
      <c r="PJH5" s="2"/>
      <c r="PJI5" s="2"/>
      <c r="PJJ5" s="2"/>
      <c r="PJK5" s="2"/>
      <c r="PJL5" s="2"/>
      <c r="PJM5" s="2"/>
      <c r="PJN5" s="2"/>
      <c r="PJO5" s="2"/>
      <c r="PJP5" s="2"/>
      <c r="PJQ5" s="2"/>
      <c r="PJR5" s="2"/>
      <c r="PJS5" s="2"/>
      <c r="PJT5" s="2"/>
      <c r="PJU5" s="2"/>
      <c r="PJV5" s="2"/>
      <c r="PJW5" s="2"/>
      <c r="PJX5" s="2"/>
      <c r="PJY5" s="2"/>
      <c r="PJZ5" s="2"/>
      <c r="PKA5" s="2"/>
      <c r="PKB5" s="2"/>
      <c r="PKC5" s="2"/>
      <c r="PKD5" s="2"/>
      <c r="PKE5" s="2"/>
      <c r="PKF5" s="2"/>
      <c r="PKG5" s="2"/>
      <c r="PKH5" s="2"/>
      <c r="PKI5" s="2"/>
      <c r="PKJ5" s="2"/>
      <c r="PKK5" s="2"/>
      <c r="PKL5" s="2"/>
      <c r="PKM5" s="2"/>
      <c r="PKN5" s="2"/>
      <c r="PKO5" s="2"/>
      <c r="PKP5" s="2"/>
      <c r="PKQ5" s="2"/>
      <c r="PKR5" s="2"/>
      <c r="PKS5" s="2"/>
      <c r="PKT5" s="2"/>
      <c r="PKU5" s="2"/>
      <c r="PKV5" s="2"/>
      <c r="PKW5" s="2"/>
      <c r="PKX5" s="2"/>
      <c r="PKY5" s="2"/>
      <c r="PKZ5" s="2"/>
      <c r="PLA5" s="2"/>
      <c r="PLB5" s="2"/>
      <c r="PLC5" s="2"/>
      <c r="PLD5" s="2"/>
      <c r="PLE5" s="2"/>
      <c r="PLF5" s="2"/>
      <c r="PLG5" s="2"/>
      <c r="PLH5" s="2"/>
      <c r="PLI5" s="2"/>
      <c r="PLJ5" s="2"/>
      <c r="PLK5" s="2"/>
      <c r="PLL5" s="2"/>
      <c r="PLM5" s="2"/>
      <c r="PLN5" s="2"/>
      <c r="PLO5" s="2"/>
      <c r="PLP5" s="2"/>
      <c r="PLQ5" s="2"/>
      <c r="PLR5" s="2"/>
      <c r="PLS5" s="2"/>
      <c r="PLT5" s="2"/>
      <c r="PLU5" s="2"/>
      <c r="PLV5" s="2"/>
      <c r="PLW5" s="2"/>
      <c r="PLX5" s="2"/>
      <c r="PLY5" s="2"/>
      <c r="PLZ5" s="2"/>
      <c r="PMA5" s="2"/>
      <c r="PMB5" s="2"/>
      <c r="PMC5" s="2"/>
      <c r="PMD5" s="2"/>
      <c r="PME5" s="2"/>
      <c r="PMF5" s="2"/>
      <c r="PMG5" s="2"/>
      <c r="PMH5" s="2"/>
      <c r="PMI5" s="2"/>
      <c r="PMJ5" s="2"/>
      <c r="PMK5" s="2"/>
      <c r="PML5" s="2"/>
      <c r="PMM5" s="2"/>
      <c r="PMN5" s="2"/>
      <c r="PMO5" s="2"/>
      <c r="PMP5" s="2"/>
      <c r="PMQ5" s="2"/>
      <c r="PMR5" s="2"/>
      <c r="PMS5" s="2"/>
      <c r="PMT5" s="2"/>
      <c r="PMU5" s="2"/>
      <c r="PMV5" s="2"/>
      <c r="PMW5" s="2"/>
      <c r="PMX5" s="2"/>
      <c r="PMY5" s="2"/>
      <c r="PMZ5" s="2"/>
      <c r="PNA5" s="2"/>
      <c r="PNB5" s="2"/>
      <c r="PNC5" s="2"/>
      <c r="PND5" s="2"/>
      <c r="PNE5" s="2"/>
      <c r="PNF5" s="2"/>
      <c r="PNG5" s="2"/>
      <c r="PNH5" s="2"/>
      <c r="PNI5" s="2"/>
      <c r="PNJ5" s="2"/>
      <c r="PNK5" s="2"/>
      <c r="PNL5" s="2"/>
      <c r="PNM5" s="2"/>
      <c r="PNN5" s="2"/>
      <c r="PNO5" s="2"/>
      <c r="PNP5" s="2"/>
      <c r="PNQ5" s="2"/>
      <c r="PNR5" s="2"/>
      <c r="PNS5" s="2"/>
      <c r="PNT5" s="2"/>
      <c r="PNU5" s="2"/>
      <c r="PNV5" s="2"/>
      <c r="PNW5" s="2"/>
      <c r="PNX5" s="2"/>
      <c r="PNY5" s="2"/>
      <c r="PNZ5" s="2"/>
      <c r="POA5" s="2"/>
      <c r="POB5" s="2"/>
      <c r="POC5" s="2"/>
      <c r="POD5" s="2"/>
      <c r="POE5" s="2"/>
      <c r="POF5" s="2"/>
      <c r="POG5" s="2"/>
      <c r="POH5" s="2"/>
      <c r="POI5" s="2"/>
      <c r="POJ5" s="2"/>
      <c r="POK5" s="2"/>
      <c r="POL5" s="2"/>
      <c r="POM5" s="2"/>
      <c r="PON5" s="2"/>
      <c r="POO5" s="2"/>
      <c r="POP5" s="2"/>
      <c r="POQ5" s="2"/>
      <c r="POR5" s="2"/>
      <c r="POS5" s="2"/>
      <c r="POT5" s="2"/>
      <c r="POU5" s="2"/>
      <c r="POV5" s="2"/>
      <c r="POW5" s="2"/>
      <c r="POX5" s="2"/>
      <c r="POY5" s="2"/>
      <c r="POZ5" s="2"/>
      <c r="PPA5" s="2"/>
      <c r="PPB5" s="2"/>
      <c r="PPC5" s="2"/>
      <c r="PPD5" s="2"/>
      <c r="PPE5" s="2"/>
      <c r="PPF5" s="2"/>
      <c r="PPG5" s="2"/>
      <c r="PPH5" s="2"/>
      <c r="PPI5" s="2"/>
      <c r="PPJ5" s="2"/>
      <c r="PPK5" s="2"/>
      <c r="PPL5" s="2"/>
      <c r="PPM5" s="2"/>
      <c r="PPN5" s="2"/>
      <c r="PPO5" s="2"/>
      <c r="PPP5" s="2"/>
      <c r="PPQ5" s="2"/>
      <c r="PPR5" s="2"/>
      <c r="PPS5" s="2"/>
      <c r="PPT5" s="2"/>
      <c r="PPU5" s="2"/>
      <c r="PPV5" s="2"/>
      <c r="PPW5" s="2"/>
      <c r="PPX5" s="2"/>
      <c r="PPY5" s="2"/>
      <c r="PPZ5" s="2"/>
      <c r="PQA5" s="2"/>
      <c r="PQB5" s="2"/>
      <c r="PQC5" s="2"/>
      <c r="PQD5" s="2"/>
      <c r="PQE5" s="2"/>
      <c r="PQF5" s="2"/>
      <c r="PQG5" s="2"/>
      <c r="PQH5" s="2"/>
      <c r="PQI5" s="2"/>
      <c r="PQJ5" s="2"/>
      <c r="PQK5" s="2"/>
      <c r="PQL5" s="2"/>
      <c r="PQM5" s="2"/>
      <c r="PQN5" s="2"/>
      <c r="PQO5" s="2"/>
      <c r="PQP5" s="2"/>
      <c r="PQQ5" s="2"/>
      <c r="PQR5" s="2"/>
      <c r="PQS5" s="2"/>
      <c r="PQT5" s="2"/>
      <c r="PQU5" s="2"/>
      <c r="PQV5" s="2"/>
      <c r="PQW5" s="2"/>
      <c r="PQX5" s="2"/>
      <c r="PQY5" s="2"/>
      <c r="PQZ5" s="2"/>
      <c r="PRA5" s="2"/>
      <c r="PRB5" s="2"/>
      <c r="PRC5" s="2"/>
      <c r="PRD5" s="2"/>
      <c r="PRE5" s="2"/>
      <c r="PRF5" s="2"/>
      <c r="PRG5" s="2"/>
      <c r="PRH5" s="2"/>
      <c r="PRI5" s="2"/>
      <c r="PRJ5" s="2"/>
      <c r="PRK5" s="2"/>
      <c r="PRL5" s="2"/>
      <c r="PRM5" s="2"/>
      <c r="PRN5" s="2"/>
      <c r="PRO5" s="2"/>
      <c r="PRP5" s="2"/>
      <c r="PRQ5" s="2"/>
      <c r="PRR5" s="2"/>
      <c r="PRS5" s="2"/>
      <c r="PRT5" s="2"/>
      <c r="PRU5" s="2"/>
      <c r="PRV5" s="2"/>
      <c r="PRW5" s="2"/>
      <c r="PRX5" s="2"/>
      <c r="PRY5" s="2"/>
      <c r="PRZ5" s="2"/>
      <c r="PSA5" s="2"/>
      <c r="PSB5" s="2"/>
      <c r="PSC5" s="2"/>
      <c r="PSD5" s="2"/>
      <c r="PSE5" s="2"/>
      <c r="PSF5" s="2"/>
      <c r="PSG5" s="2"/>
      <c r="PSH5" s="2"/>
      <c r="PSI5" s="2"/>
      <c r="PSJ5" s="2"/>
      <c r="PSK5" s="2"/>
      <c r="PSL5" s="2"/>
      <c r="PSM5" s="2"/>
      <c r="PSN5" s="2"/>
      <c r="PSO5" s="2"/>
      <c r="PSP5" s="2"/>
      <c r="PSQ5" s="2"/>
      <c r="PSR5" s="2"/>
      <c r="PSS5" s="2"/>
      <c r="PST5" s="2"/>
      <c r="PSU5" s="2"/>
      <c r="PSV5" s="2"/>
      <c r="PSW5" s="2"/>
      <c r="PSX5" s="2"/>
      <c r="PSY5" s="2"/>
      <c r="PSZ5" s="2"/>
      <c r="PTA5" s="2"/>
      <c r="PTB5" s="2"/>
      <c r="PTC5" s="2"/>
      <c r="PTD5" s="2"/>
      <c r="PTE5" s="2"/>
      <c r="PTF5" s="2"/>
      <c r="PTG5" s="2"/>
      <c r="PTH5" s="2"/>
      <c r="PTI5" s="2"/>
      <c r="PTJ5" s="2"/>
      <c r="PTK5" s="2"/>
      <c r="PTL5" s="2"/>
      <c r="PTM5" s="2"/>
      <c r="PTN5" s="2"/>
      <c r="PTO5" s="2"/>
      <c r="PTP5" s="2"/>
      <c r="PTQ5" s="2"/>
      <c r="PTR5" s="2"/>
      <c r="PTS5" s="2"/>
      <c r="PTT5" s="2"/>
      <c r="PTU5" s="2"/>
      <c r="PTV5" s="2"/>
      <c r="PTW5" s="2"/>
      <c r="PTX5" s="2"/>
      <c r="PTY5" s="2"/>
      <c r="PTZ5" s="2"/>
      <c r="PUA5" s="2"/>
      <c r="PUB5" s="2"/>
      <c r="PUC5" s="2"/>
      <c r="PUD5" s="2"/>
      <c r="PUE5" s="2"/>
      <c r="PUF5" s="2"/>
      <c r="PUG5" s="2"/>
      <c r="PUH5" s="2"/>
      <c r="PUI5" s="2"/>
      <c r="PUJ5" s="2"/>
      <c r="PUK5" s="2"/>
      <c r="PUL5" s="2"/>
      <c r="PUM5" s="2"/>
      <c r="PUN5" s="2"/>
      <c r="PUO5" s="2"/>
      <c r="PUP5" s="2"/>
      <c r="PUQ5" s="2"/>
      <c r="PUR5" s="2"/>
      <c r="PUS5" s="2"/>
      <c r="PUT5" s="2"/>
      <c r="PUU5" s="2"/>
      <c r="PUV5" s="2"/>
      <c r="PUW5" s="2"/>
      <c r="PUX5" s="2"/>
      <c r="PUY5" s="2"/>
      <c r="PUZ5" s="2"/>
      <c r="PVA5" s="2"/>
      <c r="PVB5" s="2"/>
      <c r="PVC5" s="2"/>
      <c r="PVD5" s="2"/>
      <c r="PVE5" s="2"/>
      <c r="PVF5" s="2"/>
      <c r="PVG5" s="2"/>
      <c r="PVH5" s="2"/>
      <c r="PVI5" s="2"/>
      <c r="PVJ5" s="2"/>
      <c r="PVK5" s="2"/>
      <c r="PVL5" s="2"/>
      <c r="PVM5" s="2"/>
      <c r="PVN5" s="2"/>
      <c r="PVO5" s="2"/>
      <c r="PVP5" s="2"/>
      <c r="PVQ5" s="2"/>
      <c r="PVR5" s="2"/>
      <c r="PVS5" s="2"/>
      <c r="PVT5" s="2"/>
      <c r="PVU5" s="2"/>
      <c r="PVV5" s="2"/>
      <c r="PVW5" s="2"/>
      <c r="PVX5" s="2"/>
      <c r="PVY5" s="2"/>
      <c r="PVZ5" s="2"/>
      <c r="PWA5" s="2"/>
      <c r="PWB5" s="2"/>
      <c r="PWC5" s="2"/>
      <c r="PWD5" s="2"/>
      <c r="PWE5" s="2"/>
      <c r="PWF5" s="2"/>
      <c r="PWG5" s="2"/>
      <c r="PWH5" s="2"/>
      <c r="PWI5" s="2"/>
      <c r="PWJ5" s="2"/>
      <c r="PWK5" s="2"/>
      <c r="PWL5" s="2"/>
      <c r="PWM5" s="2"/>
      <c r="PWN5" s="2"/>
      <c r="PWO5" s="2"/>
      <c r="PWP5" s="2"/>
      <c r="PWQ5" s="2"/>
      <c r="PWR5" s="2"/>
      <c r="PWS5" s="2"/>
      <c r="PWT5" s="2"/>
      <c r="PWU5" s="2"/>
      <c r="PWV5" s="2"/>
      <c r="PWW5" s="2"/>
      <c r="PWX5" s="2"/>
      <c r="PWY5" s="2"/>
      <c r="PWZ5" s="2"/>
      <c r="PXA5" s="2"/>
      <c r="PXB5" s="2"/>
      <c r="PXC5" s="2"/>
      <c r="PXD5" s="2"/>
      <c r="PXE5" s="2"/>
      <c r="PXF5" s="2"/>
      <c r="PXG5" s="2"/>
      <c r="PXH5" s="2"/>
      <c r="PXI5" s="2"/>
      <c r="PXJ5" s="2"/>
      <c r="PXK5" s="2"/>
      <c r="PXL5" s="2"/>
      <c r="PXM5" s="2"/>
      <c r="PXN5" s="2"/>
      <c r="PXO5" s="2"/>
      <c r="PXP5" s="2"/>
      <c r="PXQ5" s="2"/>
      <c r="PXR5" s="2"/>
      <c r="PXS5" s="2"/>
      <c r="PXT5" s="2"/>
      <c r="PXU5" s="2"/>
      <c r="PXV5" s="2"/>
      <c r="PXW5" s="2"/>
      <c r="PXX5" s="2"/>
      <c r="PXY5" s="2"/>
      <c r="PXZ5" s="2"/>
      <c r="PYA5" s="2"/>
      <c r="PYB5" s="2"/>
      <c r="PYC5" s="2"/>
      <c r="PYD5" s="2"/>
      <c r="PYE5" s="2"/>
      <c r="PYF5" s="2"/>
      <c r="PYG5" s="2"/>
      <c r="PYH5" s="2"/>
      <c r="PYI5" s="2"/>
      <c r="PYJ5" s="2"/>
      <c r="PYK5" s="2"/>
      <c r="PYL5" s="2"/>
      <c r="PYM5" s="2"/>
      <c r="PYN5" s="2"/>
      <c r="PYO5" s="2"/>
      <c r="PYP5" s="2"/>
      <c r="PYQ5" s="2"/>
      <c r="PYR5" s="2"/>
      <c r="PYS5" s="2"/>
      <c r="PYT5" s="2"/>
      <c r="PYU5" s="2"/>
      <c r="PYV5" s="2"/>
      <c r="PYW5" s="2"/>
      <c r="PYX5" s="2"/>
      <c r="PYY5" s="2"/>
      <c r="PYZ5" s="2"/>
      <c r="PZA5" s="2"/>
      <c r="PZB5" s="2"/>
      <c r="PZC5" s="2"/>
      <c r="PZD5" s="2"/>
      <c r="PZE5" s="2"/>
      <c r="PZF5" s="2"/>
      <c r="PZG5" s="2"/>
      <c r="PZH5" s="2"/>
      <c r="PZI5" s="2"/>
      <c r="PZJ5" s="2"/>
      <c r="PZK5" s="2"/>
      <c r="PZL5" s="2"/>
      <c r="PZM5" s="2"/>
      <c r="PZN5" s="2"/>
      <c r="PZO5" s="2"/>
      <c r="PZP5" s="2"/>
      <c r="PZQ5" s="2"/>
      <c r="PZR5" s="2"/>
      <c r="PZS5" s="2"/>
      <c r="PZT5" s="2"/>
      <c r="PZU5" s="2"/>
      <c r="PZV5" s="2"/>
      <c r="PZW5" s="2"/>
      <c r="PZX5" s="2"/>
      <c r="PZY5" s="2"/>
      <c r="PZZ5" s="2"/>
      <c r="QAA5" s="2"/>
      <c r="QAB5" s="2"/>
      <c r="QAC5" s="2"/>
      <c r="QAD5" s="2"/>
      <c r="QAE5" s="2"/>
      <c r="QAF5" s="2"/>
      <c r="QAG5" s="2"/>
      <c r="QAH5" s="2"/>
      <c r="QAI5" s="2"/>
      <c r="QAJ5" s="2"/>
      <c r="QAK5" s="2"/>
      <c r="QAL5" s="2"/>
      <c r="QAM5" s="2"/>
      <c r="QAN5" s="2"/>
      <c r="QAO5" s="2"/>
      <c r="QAP5" s="2"/>
      <c r="QAQ5" s="2"/>
      <c r="QAR5" s="2"/>
      <c r="QAS5" s="2"/>
      <c r="QAT5" s="2"/>
      <c r="QAU5" s="2"/>
      <c r="QAV5" s="2"/>
      <c r="QAW5" s="2"/>
      <c r="QAX5" s="2"/>
      <c r="QAY5" s="2"/>
      <c r="QAZ5" s="2"/>
      <c r="QBA5" s="2"/>
      <c r="QBB5" s="2"/>
      <c r="QBC5" s="2"/>
      <c r="QBD5" s="2"/>
      <c r="QBE5" s="2"/>
      <c r="QBF5" s="2"/>
      <c r="QBG5" s="2"/>
      <c r="QBH5" s="2"/>
      <c r="QBI5" s="2"/>
      <c r="QBJ5" s="2"/>
      <c r="QBK5" s="2"/>
      <c r="QBL5" s="2"/>
      <c r="QBM5" s="2"/>
      <c r="QBN5" s="2"/>
      <c r="QBO5" s="2"/>
      <c r="QBP5" s="2"/>
      <c r="QBQ5" s="2"/>
      <c r="QBR5" s="2"/>
      <c r="QBS5" s="2"/>
      <c r="QBT5" s="2"/>
      <c r="QBU5" s="2"/>
      <c r="QBV5" s="2"/>
      <c r="QBW5" s="2"/>
      <c r="QBX5" s="2"/>
      <c r="QBY5" s="2"/>
      <c r="QBZ5" s="2"/>
      <c r="QCA5" s="2"/>
      <c r="QCB5" s="2"/>
      <c r="QCC5" s="2"/>
      <c r="QCD5" s="2"/>
      <c r="QCE5" s="2"/>
      <c r="QCF5" s="2"/>
      <c r="QCG5" s="2"/>
      <c r="QCH5" s="2"/>
      <c r="QCI5" s="2"/>
      <c r="QCJ5" s="2"/>
      <c r="QCK5" s="2"/>
      <c r="QCL5" s="2"/>
      <c r="QCM5" s="2"/>
      <c r="QCN5" s="2"/>
      <c r="QCO5" s="2"/>
      <c r="QCP5" s="2"/>
      <c r="QCQ5" s="2"/>
      <c r="QCR5" s="2"/>
      <c r="QCS5" s="2"/>
      <c r="QCT5" s="2"/>
      <c r="QCU5" s="2"/>
      <c r="QCV5" s="2"/>
      <c r="QCW5" s="2"/>
      <c r="QCX5" s="2"/>
      <c r="QCY5" s="2"/>
      <c r="QCZ5" s="2"/>
      <c r="QDA5" s="2"/>
      <c r="QDB5" s="2"/>
      <c r="QDC5" s="2"/>
      <c r="QDD5" s="2"/>
      <c r="QDE5" s="2"/>
      <c r="QDF5" s="2"/>
      <c r="QDG5" s="2"/>
      <c r="QDH5" s="2"/>
      <c r="QDI5" s="2"/>
      <c r="QDJ5" s="2"/>
      <c r="QDK5" s="2"/>
      <c r="QDL5" s="2"/>
      <c r="QDM5" s="2"/>
      <c r="QDN5" s="2"/>
      <c r="QDO5" s="2"/>
      <c r="QDP5" s="2"/>
      <c r="QDQ5" s="2"/>
      <c r="QDR5" s="2"/>
      <c r="QDS5" s="2"/>
      <c r="QDT5" s="2"/>
      <c r="QDU5" s="2"/>
      <c r="QDV5" s="2"/>
      <c r="QDW5" s="2"/>
      <c r="QDX5" s="2"/>
      <c r="QDY5" s="2"/>
      <c r="QDZ5" s="2"/>
      <c r="QEA5" s="2"/>
      <c r="QEB5" s="2"/>
      <c r="QEC5" s="2"/>
      <c r="QED5" s="2"/>
      <c r="QEE5" s="2"/>
      <c r="QEF5" s="2"/>
      <c r="QEG5" s="2"/>
      <c r="QEH5" s="2"/>
      <c r="QEI5" s="2"/>
      <c r="QEJ5" s="2"/>
      <c r="QEK5" s="2"/>
      <c r="QEL5" s="2"/>
      <c r="QEM5" s="2"/>
      <c r="QEN5" s="2"/>
      <c r="QEO5" s="2"/>
      <c r="QEP5" s="2"/>
      <c r="QEQ5" s="2"/>
      <c r="QER5" s="2"/>
      <c r="QES5" s="2"/>
      <c r="QET5" s="2"/>
      <c r="QEU5" s="2"/>
      <c r="QEV5" s="2"/>
      <c r="QEW5" s="2"/>
      <c r="QEX5" s="2"/>
      <c r="QEY5" s="2"/>
      <c r="QEZ5" s="2"/>
      <c r="QFA5" s="2"/>
      <c r="QFB5" s="2"/>
      <c r="QFC5" s="2"/>
      <c r="QFD5" s="2"/>
      <c r="QFE5" s="2"/>
      <c r="QFF5" s="2"/>
      <c r="QFG5" s="2"/>
      <c r="QFH5" s="2"/>
      <c r="QFI5" s="2"/>
      <c r="QFJ5" s="2"/>
      <c r="QFK5" s="2"/>
      <c r="QFL5" s="2"/>
      <c r="QFM5" s="2"/>
      <c r="QFN5" s="2"/>
      <c r="QFO5" s="2"/>
      <c r="QFP5" s="2"/>
      <c r="QFQ5" s="2"/>
      <c r="QFR5" s="2"/>
      <c r="QFS5" s="2"/>
      <c r="QFT5" s="2"/>
      <c r="QFU5" s="2"/>
      <c r="QFV5" s="2"/>
      <c r="QFW5" s="2"/>
      <c r="QFX5" s="2"/>
      <c r="QFY5" s="2"/>
      <c r="QFZ5" s="2"/>
      <c r="QGA5" s="2"/>
      <c r="QGB5" s="2"/>
      <c r="QGC5" s="2"/>
      <c r="QGD5" s="2"/>
      <c r="QGE5" s="2"/>
      <c r="QGF5" s="2"/>
      <c r="QGG5" s="2"/>
      <c r="QGH5" s="2"/>
      <c r="QGI5" s="2"/>
      <c r="QGJ5" s="2"/>
      <c r="QGK5" s="2"/>
      <c r="QGL5" s="2"/>
      <c r="QGM5" s="2"/>
      <c r="QGN5" s="2"/>
      <c r="QGO5" s="2"/>
      <c r="QGP5" s="2"/>
      <c r="QGQ5" s="2"/>
      <c r="QGR5" s="2"/>
      <c r="QGS5" s="2"/>
      <c r="QGT5" s="2"/>
      <c r="QGU5" s="2"/>
      <c r="QGV5" s="2"/>
      <c r="QGW5" s="2"/>
      <c r="QGX5" s="2"/>
      <c r="QGY5" s="2"/>
      <c r="QGZ5" s="2"/>
      <c r="QHA5" s="2"/>
      <c r="QHB5" s="2"/>
      <c r="QHC5" s="2"/>
      <c r="QHD5" s="2"/>
      <c r="QHE5" s="2"/>
      <c r="QHF5" s="2"/>
      <c r="QHG5" s="2"/>
      <c r="QHH5" s="2"/>
      <c r="QHI5" s="2"/>
      <c r="QHJ5" s="2"/>
      <c r="QHK5" s="2"/>
      <c r="QHL5" s="2"/>
      <c r="QHM5" s="2"/>
      <c r="QHN5" s="2"/>
      <c r="QHO5" s="2"/>
      <c r="QHP5" s="2"/>
      <c r="QHQ5" s="2"/>
      <c r="QHR5" s="2"/>
      <c r="QHS5" s="2"/>
      <c r="QHT5" s="2"/>
      <c r="QHU5" s="2"/>
      <c r="QHV5" s="2"/>
      <c r="QHW5" s="2"/>
      <c r="QHX5" s="2"/>
      <c r="QHY5" s="2"/>
      <c r="QHZ5" s="2"/>
      <c r="QIA5" s="2"/>
      <c r="QIB5" s="2"/>
      <c r="QIC5" s="2"/>
      <c r="QID5" s="2"/>
      <c r="QIE5" s="2"/>
      <c r="QIF5" s="2"/>
      <c r="QIG5" s="2"/>
      <c r="QIH5" s="2"/>
      <c r="QII5" s="2"/>
      <c r="QIJ5" s="2"/>
      <c r="QIK5" s="2"/>
      <c r="QIL5" s="2"/>
      <c r="QIM5" s="2"/>
      <c r="QIN5" s="2"/>
      <c r="QIO5" s="2"/>
      <c r="QIP5" s="2"/>
      <c r="QIQ5" s="2"/>
      <c r="QIR5" s="2"/>
      <c r="QIS5" s="2"/>
      <c r="QIT5" s="2"/>
      <c r="QIU5" s="2"/>
      <c r="QIV5" s="2"/>
      <c r="QIW5" s="2"/>
      <c r="QIX5" s="2"/>
      <c r="QIY5" s="2"/>
      <c r="QIZ5" s="2"/>
      <c r="QJA5" s="2"/>
      <c r="QJB5" s="2"/>
      <c r="QJC5" s="2"/>
      <c r="QJD5" s="2"/>
      <c r="QJE5" s="2"/>
      <c r="QJF5" s="2"/>
      <c r="QJG5" s="2"/>
      <c r="QJH5" s="2"/>
      <c r="QJI5" s="2"/>
      <c r="QJJ5" s="2"/>
      <c r="QJK5" s="2"/>
      <c r="QJL5" s="2"/>
      <c r="QJM5" s="2"/>
      <c r="QJN5" s="2"/>
      <c r="QJO5" s="2"/>
      <c r="QJP5" s="2"/>
      <c r="QJQ5" s="2"/>
      <c r="QJR5" s="2"/>
      <c r="QJS5" s="2"/>
      <c r="QJT5" s="2"/>
      <c r="QJU5" s="2"/>
      <c r="QJV5" s="2"/>
      <c r="QJW5" s="2"/>
      <c r="QJX5" s="2"/>
      <c r="QJY5" s="2"/>
      <c r="QJZ5" s="2"/>
      <c r="QKA5" s="2"/>
      <c r="QKB5" s="2"/>
      <c r="QKC5" s="2"/>
      <c r="QKD5" s="2"/>
      <c r="QKE5" s="2"/>
      <c r="QKF5" s="2"/>
      <c r="QKG5" s="2"/>
      <c r="QKH5" s="2"/>
      <c r="QKI5" s="2"/>
      <c r="QKJ5" s="2"/>
      <c r="QKK5" s="2"/>
      <c r="QKL5" s="2"/>
      <c r="QKM5" s="2"/>
      <c r="QKN5" s="2"/>
      <c r="QKO5" s="2"/>
      <c r="QKP5" s="2"/>
      <c r="QKQ5" s="2"/>
      <c r="QKR5" s="2"/>
      <c r="QKS5" s="2"/>
      <c r="QKT5" s="2"/>
      <c r="QKU5" s="2"/>
      <c r="QKV5" s="2"/>
      <c r="QKW5" s="2"/>
      <c r="QKX5" s="2"/>
      <c r="QKY5" s="2"/>
      <c r="QKZ5" s="2"/>
      <c r="QLA5" s="2"/>
      <c r="QLB5" s="2"/>
      <c r="QLC5" s="2"/>
      <c r="QLD5" s="2"/>
      <c r="QLE5" s="2"/>
      <c r="QLF5" s="2"/>
      <c r="QLG5" s="2"/>
      <c r="QLH5" s="2"/>
      <c r="QLI5" s="2"/>
      <c r="QLJ5" s="2"/>
      <c r="QLK5" s="2"/>
      <c r="QLL5" s="2"/>
      <c r="QLM5" s="2"/>
      <c r="QLN5" s="2"/>
      <c r="QLO5" s="2"/>
      <c r="QLP5" s="2"/>
      <c r="QLQ5" s="2"/>
      <c r="QLR5" s="2"/>
      <c r="QLS5" s="2"/>
      <c r="QLT5" s="2"/>
      <c r="QLU5" s="2"/>
      <c r="QLV5" s="2"/>
      <c r="QLW5" s="2"/>
      <c r="QLX5" s="2"/>
      <c r="QLY5" s="2"/>
      <c r="QLZ5" s="2"/>
      <c r="QMA5" s="2"/>
      <c r="QMB5" s="2"/>
      <c r="QMC5" s="2"/>
      <c r="QMD5" s="2"/>
      <c r="QME5" s="2"/>
      <c r="QMF5" s="2"/>
      <c r="QMG5" s="2"/>
      <c r="QMH5" s="2"/>
      <c r="QMI5" s="2"/>
      <c r="QMJ5" s="2"/>
      <c r="QMK5" s="2"/>
      <c r="QML5" s="2"/>
      <c r="QMM5" s="2"/>
      <c r="QMN5" s="2"/>
      <c r="QMO5" s="2"/>
      <c r="QMP5" s="2"/>
      <c r="QMQ5" s="2"/>
      <c r="QMR5" s="2"/>
      <c r="QMS5" s="2"/>
      <c r="QMT5" s="2"/>
      <c r="QMU5" s="2"/>
      <c r="QMV5" s="2"/>
      <c r="QMW5" s="2"/>
      <c r="QMX5" s="2"/>
      <c r="QMY5" s="2"/>
      <c r="QMZ5" s="2"/>
      <c r="QNA5" s="2"/>
      <c r="QNB5" s="2"/>
      <c r="QNC5" s="2"/>
      <c r="QND5" s="2"/>
      <c r="QNE5" s="2"/>
      <c r="QNF5" s="2"/>
      <c r="QNG5" s="2"/>
      <c r="QNH5" s="2"/>
      <c r="QNI5" s="2"/>
      <c r="QNJ5" s="2"/>
      <c r="QNK5" s="2"/>
      <c r="QNL5" s="2"/>
      <c r="QNM5" s="2"/>
      <c r="QNN5" s="2"/>
      <c r="QNO5" s="2"/>
      <c r="QNP5" s="2"/>
      <c r="QNQ5" s="2"/>
      <c r="QNR5" s="2"/>
      <c r="QNS5" s="2"/>
      <c r="QNT5" s="2"/>
      <c r="QNU5" s="2"/>
      <c r="QNV5" s="2"/>
      <c r="QNW5" s="2"/>
      <c r="QNX5" s="2"/>
      <c r="QNY5" s="2"/>
      <c r="QNZ5" s="2"/>
      <c r="QOA5" s="2"/>
      <c r="QOB5" s="2"/>
      <c r="QOC5" s="2"/>
      <c r="QOD5" s="2"/>
      <c r="QOE5" s="2"/>
      <c r="QOF5" s="2"/>
      <c r="QOG5" s="2"/>
      <c r="QOH5" s="2"/>
      <c r="QOI5" s="2"/>
      <c r="QOJ5" s="2"/>
      <c r="QOK5" s="2"/>
      <c r="QOL5" s="2"/>
      <c r="QOM5" s="2"/>
      <c r="QON5" s="2"/>
      <c r="QOO5" s="2"/>
      <c r="QOP5" s="2"/>
      <c r="QOQ5" s="2"/>
      <c r="QOR5" s="2"/>
      <c r="QOS5" s="2"/>
      <c r="QOT5" s="2"/>
      <c r="QOU5" s="2"/>
      <c r="QOV5" s="2"/>
      <c r="QOW5" s="2"/>
      <c r="QOX5" s="2"/>
      <c r="QOY5" s="2"/>
      <c r="QOZ5" s="2"/>
      <c r="QPA5" s="2"/>
      <c r="QPB5" s="2"/>
      <c r="QPC5" s="2"/>
      <c r="QPD5" s="2"/>
      <c r="QPE5" s="2"/>
      <c r="QPF5" s="2"/>
      <c r="QPG5" s="2"/>
      <c r="QPH5" s="2"/>
      <c r="QPI5" s="2"/>
      <c r="QPJ5" s="2"/>
      <c r="QPK5" s="2"/>
      <c r="QPL5" s="2"/>
      <c r="QPM5" s="2"/>
      <c r="QPN5" s="2"/>
      <c r="QPO5" s="2"/>
      <c r="QPP5" s="2"/>
      <c r="QPQ5" s="2"/>
      <c r="QPR5" s="2"/>
      <c r="QPS5" s="2"/>
      <c r="QPT5" s="2"/>
      <c r="QPU5" s="2"/>
      <c r="QPV5" s="2"/>
      <c r="QPW5" s="2"/>
      <c r="QPX5" s="2"/>
      <c r="QPY5" s="2"/>
      <c r="QPZ5" s="2"/>
      <c r="QQA5" s="2"/>
      <c r="QQB5" s="2"/>
      <c r="QQC5" s="2"/>
      <c r="QQD5" s="2"/>
      <c r="QQE5" s="2"/>
      <c r="QQF5" s="2"/>
      <c r="QQG5" s="2"/>
      <c r="QQH5" s="2"/>
      <c r="QQI5" s="2"/>
      <c r="QQJ5" s="2"/>
      <c r="QQK5" s="2"/>
      <c r="QQL5" s="2"/>
      <c r="QQM5" s="2"/>
      <c r="QQN5" s="2"/>
      <c r="QQO5" s="2"/>
      <c r="QQP5" s="2"/>
      <c r="QQQ5" s="2"/>
      <c r="QQR5" s="2"/>
      <c r="QQS5" s="2"/>
      <c r="QQT5" s="2"/>
      <c r="QQU5" s="2"/>
      <c r="QQV5" s="2"/>
      <c r="QQW5" s="2"/>
      <c r="QQX5" s="2"/>
      <c r="QQY5" s="2"/>
      <c r="QQZ5" s="2"/>
      <c r="QRA5" s="2"/>
      <c r="QRB5" s="2"/>
      <c r="QRC5" s="2"/>
      <c r="QRD5" s="2"/>
      <c r="QRE5" s="2"/>
      <c r="QRF5" s="2"/>
      <c r="QRG5" s="2"/>
      <c r="QRH5" s="2"/>
      <c r="QRI5" s="2"/>
      <c r="QRJ5" s="2"/>
      <c r="QRK5" s="2"/>
      <c r="QRL5" s="2"/>
      <c r="QRM5" s="2"/>
      <c r="QRN5" s="2"/>
      <c r="QRO5" s="2"/>
      <c r="QRP5" s="2"/>
      <c r="QRQ5" s="2"/>
      <c r="QRR5" s="2"/>
      <c r="QRS5" s="2"/>
      <c r="QRT5" s="2"/>
      <c r="QRU5" s="2"/>
      <c r="QRV5" s="2"/>
      <c r="QRW5" s="2"/>
      <c r="QRX5" s="2"/>
      <c r="QRY5" s="2"/>
      <c r="QRZ5" s="2"/>
      <c r="QSA5" s="2"/>
      <c r="QSB5" s="2"/>
      <c r="QSC5" s="2"/>
      <c r="QSD5" s="2"/>
      <c r="QSE5" s="2"/>
      <c r="QSF5" s="2"/>
      <c r="QSG5" s="2"/>
      <c r="QSH5" s="2"/>
      <c r="QSI5" s="2"/>
      <c r="QSJ5" s="2"/>
      <c r="QSK5" s="2"/>
      <c r="QSL5" s="2"/>
      <c r="QSM5" s="2"/>
      <c r="QSN5" s="2"/>
      <c r="QSO5" s="2"/>
      <c r="QSP5" s="2"/>
      <c r="QSQ5" s="2"/>
      <c r="QSR5" s="2"/>
      <c r="QSS5" s="2"/>
      <c r="QST5" s="2"/>
      <c r="QSU5" s="2"/>
      <c r="QSV5" s="2"/>
      <c r="QSW5" s="2"/>
      <c r="QSX5" s="2"/>
      <c r="QSY5" s="2"/>
      <c r="QSZ5" s="2"/>
      <c r="QTA5" s="2"/>
      <c r="QTB5" s="2"/>
      <c r="QTC5" s="2"/>
      <c r="QTD5" s="2"/>
      <c r="QTE5" s="2"/>
      <c r="QTF5" s="2"/>
      <c r="QTG5" s="2"/>
      <c r="QTH5" s="2"/>
      <c r="QTI5" s="2"/>
      <c r="QTJ5" s="2"/>
      <c r="QTK5" s="2"/>
      <c r="QTL5" s="2"/>
      <c r="QTM5" s="2"/>
      <c r="QTN5" s="2"/>
      <c r="QTO5" s="2"/>
      <c r="QTP5" s="2"/>
      <c r="QTQ5" s="2"/>
      <c r="QTR5" s="2"/>
      <c r="QTS5" s="2"/>
      <c r="QTT5" s="2"/>
      <c r="QTU5" s="2"/>
      <c r="QTV5" s="2"/>
      <c r="QTW5" s="2"/>
      <c r="QTX5" s="2"/>
      <c r="QTY5" s="2"/>
      <c r="QTZ5" s="2"/>
      <c r="QUA5" s="2"/>
      <c r="QUB5" s="2"/>
      <c r="QUC5" s="2"/>
      <c r="QUD5" s="2"/>
      <c r="QUE5" s="2"/>
      <c r="QUF5" s="2"/>
      <c r="QUG5" s="2"/>
      <c r="QUH5" s="2"/>
      <c r="QUI5" s="2"/>
      <c r="QUJ5" s="2"/>
      <c r="QUK5" s="2"/>
      <c r="QUL5" s="2"/>
      <c r="QUM5" s="2"/>
      <c r="QUN5" s="2"/>
      <c r="QUO5" s="2"/>
      <c r="QUP5" s="2"/>
      <c r="QUQ5" s="2"/>
      <c r="QUR5" s="2"/>
      <c r="QUS5" s="2"/>
      <c r="QUT5" s="2"/>
      <c r="QUU5" s="2"/>
      <c r="QUV5" s="2"/>
      <c r="QUW5" s="2"/>
      <c r="QUX5" s="2"/>
      <c r="QUY5" s="2"/>
      <c r="QUZ5" s="2"/>
      <c r="QVA5" s="2"/>
      <c r="QVB5" s="2"/>
      <c r="QVC5" s="2"/>
      <c r="QVD5" s="2"/>
      <c r="QVE5" s="2"/>
      <c r="QVF5" s="2"/>
      <c r="QVG5" s="2"/>
      <c r="QVH5" s="2"/>
      <c r="QVI5" s="2"/>
      <c r="QVJ5" s="2"/>
      <c r="QVK5" s="2"/>
      <c r="QVL5" s="2"/>
      <c r="QVM5" s="2"/>
      <c r="QVN5" s="2"/>
      <c r="QVO5" s="2"/>
      <c r="QVP5" s="2"/>
      <c r="QVQ5" s="2"/>
      <c r="QVR5" s="2"/>
      <c r="QVS5" s="2"/>
      <c r="QVT5" s="2"/>
      <c r="QVU5" s="2"/>
      <c r="QVV5" s="2"/>
      <c r="QVW5" s="2"/>
      <c r="QVX5" s="2"/>
      <c r="QVY5" s="2"/>
      <c r="QVZ5" s="2"/>
      <c r="QWA5" s="2"/>
      <c r="QWB5" s="2"/>
      <c r="QWC5" s="2"/>
      <c r="QWD5" s="2"/>
      <c r="QWE5" s="2"/>
      <c r="QWF5" s="2"/>
      <c r="QWG5" s="2"/>
      <c r="QWH5" s="2"/>
      <c r="QWI5" s="2"/>
      <c r="QWJ5" s="2"/>
      <c r="QWK5" s="2"/>
      <c r="QWL5" s="2"/>
      <c r="QWM5" s="2"/>
      <c r="QWN5" s="2"/>
      <c r="QWO5" s="2"/>
      <c r="QWP5" s="2"/>
      <c r="QWQ5" s="2"/>
      <c r="QWR5" s="2"/>
      <c r="QWS5" s="2"/>
      <c r="QWT5" s="2"/>
      <c r="QWU5" s="2"/>
      <c r="QWV5" s="2"/>
      <c r="QWW5" s="2"/>
      <c r="QWX5" s="2"/>
      <c r="QWY5" s="2"/>
      <c r="QWZ5" s="2"/>
      <c r="QXA5" s="2"/>
      <c r="QXB5" s="2"/>
      <c r="QXC5" s="2"/>
      <c r="QXD5" s="2"/>
      <c r="QXE5" s="2"/>
      <c r="QXF5" s="2"/>
      <c r="QXG5" s="2"/>
      <c r="QXH5" s="2"/>
      <c r="QXI5" s="2"/>
      <c r="QXJ5" s="2"/>
      <c r="QXK5" s="2"/>
      <c r="QXL5" s="2"/>
      <c r="QXM5" s="2"/>
      <c r="QXN5" s="2"/>
      <c r="QXO5" s="2"/>
      <c r="QXP5" s="2"/>
      <c r="QXQ5" s="2"/>
      <c r="QXR5" s="2"/>
      <c r="QXS5" s="2"/>
      <c r="QXT5" s="2"/>
      <c r="QXU5" s="2"/>
      <c r="QXV5" s="2"/>
      <c r="QXW5" s="2"/>
      <c r="QXX5" s="2"/>
      <c r="QXY5" s="2"/>
      <c r="QXZ5" s="2"/>
      <c r="QYA5" s="2"/>
      <c r="QYB5" s="2"/>
      <c r="QYC5" s="2"/>
      <c r="QYD5" s="2"/>
      <c r="QYE5" s="2"/>
      <c r="QYF5" s="2"/>
      <c r="QYG5" s="2"/>
      <c r="QYH5" s="2"/>
      <c r="QYI5" s="2"/>
      <c r="QYJ5" s="2"/>
      <c r="QYK5" s="2"/>
      <c r="QYL5" s="2"/>
      <c r="QYM5" s="2"/>
      <c r="QYN5" s="2"/>
      <c r="QYO5" s="2"/>
      <c r="QYP5" s="2"/>
      <c r="QYQ5" s="2"/>
      <c r="QYR5" s="2"/>
      <c r="QYS5" s="2"/>
      <c r="QYT5" s="2"/>
      <c r="QYU5" s="2"/>
      <c r="QYV5" s="2"/>
      <c r="QYW5" s="2"/>
      <c r="QYX5" s="2"/>
      <c r="QYY5" s="2"/>
      <c r="QYZ5" s="2"/>
      <c r="QZA5" s="2"/>
      <c r="QZB5" s="2"/>
      <c r="QZC5" s="2"/>
      <c r="QZD5" s="2"/>
      <c r="QZE5" s="2"/>
      <c r="QZF5" s="2"/>
      <c r="QZG5" s="2"/>
      <c r="QZH5" s="2"/>
      <c r="QZI5" s="2"/>
      <c r="QZJ5" s="2"/>
      <c r="QZK5" s="2"/>
      <c r="QZL5" s="2"/>
      <c r="QZM5" s="2"/>
      <c r="QZN5" s="2"/>
      <c r="QZO5" s="2"/>
      <c r="QZP5" s="2"/>
      <c r="QZQ5" s="2"/>
      <c r="QZR5" s="2"/>
      <c r="QZS5" s="2"/>
      <c r="QZT5" s="2"/>
      <c r="QZU5" s="2"/>
      <c r="QZV5" s="2"/>
      <c r="QZW5" s="2"/>
      <c r="QZX5" s="2"/>
      <c r="QZY5" s="2"/>
      <c r="QZZ5" s="2"/>
      <c r="RAA5" s="2"/>
      <c r="RAB5" s="2"/>
      <c r="RAC5" s="2"/>
      <c r="RAD5" s="2"/>
      <c r="RAE5" s="2"/>
      <c r="RAF5" s="2"/>
      <c r="RAG5" s="2"/>
      <c r="RAH5" s="2"/>
      <c r="RAI5" s="2"/>
      <c r="RAJ5" s="2"/>
      <c r="RAK5" s="2"/>
      <c r="RAL5" s="2"/>
      <c r="RAM5" s="2"/>
      <c r="RAN5" s="2"/>
      <c r="RAO5" s="2"/>
      <c r="RAP5" s="2"/>
      <c r="RAQ5" s="2"/>
      <c r="RAR5" s="2"/>
      <c r="RAS5" s="2"/>
      <c r="RAT5" s="2"/>
      <c r="RAU5" s="2"/>
      <c r="RAV5" s="2"/>
      <c r="RAW5" s="2"/>
      <c r="RAX5" s="2"/>
      <c r="RAY5" s="2"/>
      <c r="RAZ5" s="2"/>
      <c r="RBA5" s="2"/>
      <c r="RBB5" s="2"/>
      <c r="RBC5" s="2"/>
      <c r="RBD5" s="2"/>
      <c r="RBE5" s="2"/>
      <c r="RBF5" s="2"/>
      <c r="RBG5" s="2"/>
      <c r="RBH5" s="2"/>
      <c r="RBI5" s="2"/>
      <c r="RBJ5" s="2"/>
      <c r="RBK5" s="2"/>
      <c r="RBL5" s="2"/>
      <c r="RBM5" s="2"/>
      <c r="RBN5" s="2"/>
      <c r="RBO5" s="2"/>
      <c r="RBP5" s="2"/>
      <c r="RBQ5" s="2"/>
      <c r="RBR5" s="2"/>
      <c r="RBS5" s="2"/>
      <c r="RBT5" s="2"/>
      <c r="RBU5" s="2"/>
      <c r="RBV5" s="2"/>
      <c r="RBW5" s="2"/>
      <c r="RBX5" s="2"/>
      <c r="RBY5" s="2"/>
      <c r="RBZ5" s="2"/>
      <c r="RCA5" s="2"/>
      <c r="RCB5" s="2"/>
      <c r="RCC5" s="2"/>
      <c r="RCD5" s="2"/>
      <c r="RCE5" s="2"/>
      <c r="RCF5" s="2"/>
      <c r="RCG5" s="2"/>
      <c r="RCH5" s="2"/>
      <c r="RCI5" s="2"/>
      <c r="RCJ5" s="2"/>
      <c r="RCK5" s="2"/>
      <c r="RCL5" s="2"/>
      <c r="RCM5" s="2"/>
      <c r="RCN5" s="2"/>
      <c r="RCO5" s="2"/>
      <c r="RCP5" s="2"/>
      <c r="RCQ5" s="2"/>
      <c r="RCR5" s="2"/>
      <c r="RCS5" s="2"/>
      <c r="RCT5" s="2"/>
      <c r="RCU5" s="2"/>
      <c r="RCV5" s="2"/>
      <c r="RCW5" s="2"/>
      <c r="RCX5" s="2"/>
      <c r="RCY5" s="2"/>
      <c r="RCZ5" s="2"/>
      <c r="RDA5" s="2"/>
      <c r="RDB5" s="2"/>
      <c r="RDC5" s="2"/>
      <c r="RDD5" s="2"/>
      <c r="RDE5" s="2"/>
      <c r="RDF5" s="2"/>
      <c r="RDG5" s="2"/>
      <c r="RDH5" s="2"/>
      <c r="RDI5" s="2"/>
      <c r="RDJ5" s="2"/>
      <c r="RDK5" s="2"/>
      <c r="RDL5" s="2"/>
      <c r="RDM5" s="2"/>
      <c r="RDN5" s="2"/>
      <c r="RDO5" s="2"/>
      <c r="RDP5" s="2"/>
      <c r="RDQ5" s="2"/>
      <c r="RDR5" s="2"/>
      <c r="RDS5" s="2"/>
      <c r="RDT5" s="2"/>
      <c r="RDU5" s="2"/>
      <c r="RDV5" s="2"/>
      <c r="RDW5" s="2"/>
      <c r="RDX5" s="2"/>
      <c r="RDY5" s="2"/>
      <c r="RDZ5" s="2"/>
      <c r="REA5" s="2"/>
      <c r="REB5" s="2"/>
      <c r="REC5" s="2"/>
      <c r="RED5" s="2"/>
      <c r="REE5" s="2"/>
      <c r="REF5" s="2"/>
      <c r="REG5" s="2"/>
      <c r="REH5" s="2"/>
      <c r="REI5" s="2"/>
      <c r="REJ5" s="2"/>
      <c r="REK5" s="2"/>
      <c r="REL5" s="2"/>
      <c r="REM5" s="2"/>
      <c r="REN5" s="2"/>
      <c r="REO5" s="2"/>
      <c r="REP5" s="2"/>
      <c r="REQ5" s="2"/>
      <c r="RER5" s="2"/>
      <c r="RES5" s="2"/>
      <c r="RET5" s="2"/>
      <c r="REU5" s="2"/>
      <c r="REV5" s="2"/>
      <c r="REW5" s="2"/>
      <c r="REX5" s="2"/>
      <c r="REY5" s="2"/>
      <c r="REZ5" s="2"/>
      <c r="RFA5" s="2"/>
      <c r="RFB5" s="2"/>
      <c r="RFC5" s="2"/>
      <c r="RFD5" s="2"/>
      <c r="RFE5" s="2"/>
      <c r="RFF5" s="2"/>
      <c r="RFG5" s="2"/>
      <c r="RFH5" s="2"/>
      <c r="RFI5" s="2"/>
      <c r="RFJ5" s="2"/>
      <c r="RFK5" s="2"/>
      <c r="RFL5" s="2"/>
      <c r="RFM5" s="2"/>
      <c r="RFN5" s="2"/>
      <c r="RFO5" s="2"/>
      <c r="RFP5" s="2"/>
      <c r="RFQ5" s="2"/>
      <c r="RFR5" s="2"/>
      <c r="RFS5" s="2"/>
      <c r="RFT5" s="2"/>
      <c r="RFU5" s="2"/>
      <c r="RFV5" s="2"/>
      <c r="RFW5" s="2"/>
      <c r="RFX5" s="2"/>
      <c r="RFY5" s="2"/>
      <c r="RFZ5" s="2"/>
      <c r="RGA5" s="2"/>
      <c r="RGB5" s="2"/>
      <c r="RGC5" s="2"/>
      <c r="RGD5" s="2"/>
      <c r="RGE5" s="2"/>
      <c r="RGF5" s="2"/>
      <c r="RGG5" s="2"/>
      <c r="RGH5" s="2"/>
      <c r="RGI5" s="2"/>
      <c r="RGJ5" s="2"/>
      <c r="RGK5" s="2"/>
      <c r="RGL5" s="2"/>
      <c r="RGM5" s="2"/>
      <c r="RGN5" s="2"/>
      <c r="RGO5" s="2"/>
      <c r="RGP5" s="2"/>
      <c r="RGQ5" s="2"/>
      <c r="RGR5" s="2"/>
      <c r="RGS5" s="2"/>
      <c r="RGT5" s="2"/>
      <c r="RGU5" s="2"/>
      <c r="RGV5" s="2"/>
      <c r="RGW5" s="2"/>
      <c r="RGX5" s="2"/>
      <c r="RGY5" s="2"/>
      <c r="RGZ5" s="2"/>
      <c r="RHA5" s="2"/>
      <c r="RHB5" s="2"/>
      <c r="RHC5" s="2"/>
      <c r="RHD5" s="2"/>
      <c r="RHE5" s="2"/>
      <c r="RHF5" s="2"/>
      <c r="RHG5" s="2"/>
      <c r="RHH5" s="2"/>
      <c r="RHI5" s="2"/>
      <c r="RHJ5" s="2"/>
      <c r="RHK5" s="2"/>
      <c r="RHL5" s="2"/>
      <c r="RHM5" s="2"/>
      <c r="RHN5" s="2"/>
      <c r="RHO5" s="2"/>
      <c r="RHP5" s="2"/>
      <c r="RHQ5" s="2"/>
      <c r="RHR5" s="2"/>
      <c r="RHS5" s="2"/>
      <c r="RHT5" s="2"/>
      <c r="RHU5" s="2"/>
      <c r="RHV5" s="2"/>
      <c r="RHW5" s="2"/>
      <c r="RHX5" s="2"/>
      <c r="RHY5" s="2"/>
      <c r="RHZ5" s="2"/>
      <c r="RIA5" s="2"/>
      <c r="RIB5" s="2"/>
      <c r="RIC5" s="2"/>
      <c r="RID5" s="2"/>
      <c r="RIE5" s="2"/>
      <c r="RIF5" s="2"/>
      <c r="RIG5" s="2"/>
      <c r="RIH5" s="2"/>
      <c r="RII5" s="2"/>
      <c r="RIJ5" s="2"/>
      <c r="RIK5" s="2"/>
      <c r="RIL5" s="2"/>
      <c r="RIM5" s="2"/>
      <c r="RIN5" s="2"/>
      <c r="RIO5" s="2"/>
      <c r="RIP5" s="2"/>
      <c r="RIQ5" s="2"/>
      <c r="RIR5" s="2"/>
      <c r="RIS5" s="2"/>
      <c r="RIT5" s="2"/>
      <c r="RIU5" s="2"/>
      <c r="RIV5" s="2"/>
      <c r="RIW5" s="2"/>
      <c r="RIX5" s="2"/>
      <c r="RIY5" s="2"/>
      <c r="RIZ5" s="2"/>
      <c r="RJA5" s="2"/>
      <c r="RJB5" s="2"/>
      <c r="RJC5" s="2"/>
      <c r="RJD5" s="2"/>
      <c r="RJE5" s="2"/>
      <c r="RJF5" s="2"/>
      <c r="RJG5" s="2"/>
      <c r="RJH5" s="2"/>
      <c r="RJI5" s="2"/>
      <c r="RJJ5" s="2"/>
      <c r="RJK5" s="2"/>
      <c r="RJL5" s="2"/>
      <c r="RJM5" s="2"/>
      <c r="RJN5" s="2"/>
      <c r="RJO5" s="2"/>
      <c r="RJP5" s="2"/>
      <c r="RJQ5" s="2"/>
      <c r="RJR5" s="2"/>
      <c r="RJS5" s="2"/>
      <c r="RJT5" s="2"/>
      <c r="RJU5" s="2"/>
      <c r="RJV5" s="2"/>
      <c r="RJW5" s="2"/>
      <c r="RJX5" s="2"/>
      <c r="RJY5" s="2"/>
      <c r="RJZ5" s="2"/>
      <c r="RKA5" s="2"/>
      <c r="RKB5" s="2"/>
      <c r="RKC5" s="2"/>
      <c r="RKD5" s="2"/>
      <c r="RKE5" s="2"/>
      <c r="RKF5" s="2"/>
      <c r="RKG5" s="2"/>
      <c r="RKH5" s="2"/>
      <c r="RKI5" s="2"/>
      <c r="RKJ5" s="2"/>
      <c r="RKK5" s="2"/>
      <c r="RKL5" s="2"/>
      <c r="RKM5" s="2"/>
      <c r="RKN5" s="2"/>
      <c r="RKO5" s="2"/>
      <c r="RKP5" s="2"/>
      <c r="RKQ5" s="2"/>
      <c r="RKR5" s="2"/>
      <c r="RKS5" s="2"/>
      <c r="RKT5" s="2"/>
      <c r="RKU5" s="2"/>
      <c r="RKV5" s="2"/>
      <c r="RKW5" s="2"/>
      <c r="RKX5" s="2"/>
      <c r="RKY5" s="2"/>
      <c r="RKZ5" s="2"/>
      <c r="RLA5" s="2"/>
      <c r="RLB5" s="2"/>
      <c r="RLC5" s="2"/>
      <c r="RLD5" s="2"/>
      <c r="RLE5" s="2"/>
      <c r="RLF5" s="2"/>
      <c r="RLG5" s="2"/>
      <c r="RLH5" s="2"/>
      <c r="RLI5" s="2"/>
      <c r="RLJ5" s="2"/>
      <c r="RLK5" s="2"/>
      <c r="RLL5" s="2"/>
      <c r="RLM5" s="2"/>
      <c r="RLN5" s="2"/>
      <c r="RLO5" s="2"/>
      <c r="RLP5" s="2"/>
      <c r="RLQ5" s="2"/>
      <c r="RLR5" s="2"/>
      <c r="RLS5" s="2"/>
      <c r="RLT5" s="2"/>
      <c r="RLU5" s="2"/>
      <c r="RLV5" s="2"/>
      <c r="RLW5" s="2"/>
      <c r="RLX5" s="2"/>
      <c r="RLY5" s="2"/>
      <c r="RLZ5" s="2"/>
      <c r="RMA5" s="2"/>
      <c r="RMB5" s="2"/>
      <c r="RMC5" s="2"/>
      <c r="RMD5" s="2"/>
      <c r="RME5" s="2"/>
      <c r="RMF5" s="2"/>
      <c r="RMG5" s="2"/>
      <c r="RMH5" s="2"/>
      <c r="RMI5" s="2"/>
      <c r="RMJ5" s="2"/>
      <c r="RMK5" s="2"/>
      <c r="RML5" s="2"/>
      <c r="RMM5" s="2"/>
      <c r="RMN5" s="2"/>
      <c r="RMO5" s="2"/>
      <c r="RMP5" s="2"/>
      <c r="RMQ5" s="2"/>
      <c r="RMR5" s="2"/>
      <c r="RMS5" s="2"/>
      <c r="RMT5" s="2"/>
      <c r="RMU5" s="2"/>
      <c r="RMV5" s="2"/>
      <c r="RMW5" s="2"/>
      <c r="RMX5" s="2"/>
      <c r="RMY5" s="2"/>
      <c r="RMZ5" s="2"/>
      <c r="RNA5" s="2"/>
      <c r="RNB5" s="2"/>
      <c r="RNC5" s="2"/>
      <c r="RND5" s="2"/>
      <c r="RNE5" s="2"/>
      <c r="RNF5" s="2"/>
      <c r="RNG5" s="2"/>
      <c r="RNH5" s="2"/>
      <c r="RNI5" s="2"/>
      <c r="RNJ5" s="2"/>
      <c r="RNK5" s="2"/>
      <c r="RNL5" s="2"/>
      <c r="RNM5" s="2"/>
      <c r="RNN5" s="2"/>
      <c r="RNO5" s="2"/>
      <c r="RNP5" s="2"/>
      <c r="RNQ5" s="2"/>
      <c r="RNR5" s="2"/>
      <c r="RNS5" s="2"/>
      <c r="RNT5" s="2"/>
      <c r="RNU5" s="2"/>
      <c r="RNV5" s="2"/>
      <c r="RNW5" s="2"/>
      <c r="RNX5" s="2"/>
      <c r="RNY5" s="2"/>
      <c r="RNZ5" s="2"/>
      <c r="ROA5" s="2"/>
      <c r="ROB5" s="2"/>
      <c r="ROC5" s="2"/>
      <c r="ROD5" s="2"/>
      <c r="ROE5" s="2"/>
      <c r="ROF5" s="2"/>
      <c r="ROG5" s="2"/>
      <c r="ROH5" s="2"/>
      <c r="ROI5" s="2"/>
      <c r="ROJ5" s="2"/>
      <c r="ROK5" s="2"/>
      <c r="ROL5" s="2"/>
      <c r="ROM5" s="2"/>
      <c r="RON5" s="2"/>
      <c r="ROO5" s="2"/>
      <c r="ROP5" s="2"/>
      <c r="ROQ5" s="2"/>
      <c r="ROR5" s="2"/>
      <c r="ROS5" s="2"/>
      <c r="ROT5" s="2"/>
      <c r="ROU5" s="2"/>
      <c r="ROV5" s="2"/>
      <c r="ROW5" s="2"/>
      <c r="ROX5" s="2"/>
      <c r="ROY5" s="2"/>
      <c r="ROZ5" s="2"/>
      <c r="RPA5" s="2"/>
      <c r="RPB5" s="2"/>
      <c r="RPC5" s="2"/>
      <c r="RPD5" s="2"/>
      <c r="RPE5" s="2"/>
      <c r="RPF5" s="2"/>
      <c r="RPG5" s="2"/>
      <c r="RPH5" s="2"/>
      <c r="RPI5" s="2"/>
      <c r="RPJ5" s="2"/>
      <c r="RPK5" s="2"/>
      <c r="RPL5" s="2"/>
      <c r="RPM5" s="2"/>
      <c r="RPN5" s="2"/>
      <c r="RPO5" s="2"/>
      <c r="RPP5" s="2"/>
      <c r="RPQ5" s="2"/>
      <c r="RPR5" s="2"/>
      <c r="RPS5" s="2"/>
      <c r="RPT5" s="2"/>
      <c r="RPU5" s="2"/>
      <c r="RPV5" s="2"/>
      <c r="RPW5" s="2"/>
      <c r="RPX5" s="2"/>
      <c r="RPY5" s="2"/>
      <c r="RPZ5" s="2"/>
      <c r="RQA5" s="2"/>
      <c r="RQB5" s="2"/>
      <c r="RQC5" s="2"/>
      <c r="RQD5" s="2"/>
      <c r="RQE5" s="2"/>
      <c r="RQF5" s="2"/>
      <c r="RQG5" s="2"/>
      <c r="RQH5" s="2"/>
      <c r="RQI5" s="2"/>
      <c r="RQJ5" s="2"/>
      <c r="RQK5" s="2"/>
      <c r="RQL5" s="2"/>
      <c r="RQM5" s="2"/>
      <c r="RQN5" s="2"/>
      <c r="RQO5" s="2"/>
      <c r="RQP5" s="2"/>
      <c r="RQQ5" s="2"/>
      <c r="RQR5" s="2"/>
      <c r="RQS5" s="2"/>
      <c r="RQT5" s="2"/>
      <c r="RQU5" s="2"/>
      <c r="RQV5" s="2"/>
      <c r="RQW5" s="2"/>
      <c r="RQX5" s="2"/>
      <c r="RQY5" s="2"/>
      <c r="RQZ5" s="2"/>
      <c r="RRA5" s="2"/>
      <c r="RRB5" s="2"/>
      <c r="RRC5" s="2"/>
      <c r="RRD5" s="2"/>
      <c r="RRE5" s="2"/>
      <c r="RRF5" s="2"/>
      <c r="RRG5" s="2"/>
      <c r="RRH5" s="2"/>
      <c r="RRI5" s="2"/>
      <c r="RRJ5" s="2"/>
      <c r="RRK5" s="2"/>
      <c r="RRL5" s="2"/>
      <c r="RRM5" s="2"/>
      <c r="RRN5" s="2"/>
      <c r="RRO5" s="2"/>
      <c r="RRP5" s="2"/>
      <c r="RRQ5" s="2"/>
      <c r="RRR5" s="2"/>
      <c r="RRS5" s="2"/>
      <c r="RRT5" s="2"/>
      <c r="RRU5" s="2"/>
      <c r="RRV5" s="2"/>
      <c r="RRW5" s="2"/>
      <c r="RRX5" s="2"/>
      <c r="RRY5" s="2"/>
      <c r="RRZ5" s="2"/>
      <c r="RSA5" s="2"/>
      <c r="RSB5" s="2"/>
      <c r="RSC5" s="2"/>
      <c r="RSD5" s="2"/>
      <c r="RSE5" s="2"/>
      <c r="RSF5" s="2"/>
      <c r="RSG5" s="2"/>
      <c r="RSH5" s="2"/>
      <c r="RSI5" s="2"/>
      <c r="RSJ5" s="2"/>
      <c r="RSK5" s="2"/>
      <c r="RSL5" s="2"/>
      <c r="RSM5" s="2"/>
      <c r="RSN5" s="2"/>
      <c r="RSO5" s="2"/>
      <c r="RSP5" s="2"/>
      <c r="RSQ5" s="2"/>
      <c r="RSR5" s="2"/>
      <c r="RSS5" s="2"/>
      <c r="RST5" s="2"/>
      <c r="RSU5" s="2"/>
      <c r="RSV5" s="2"/>
      <c r="RSW5" s="2"/>
      <c r="RSX5" s="2"/>
      <c r="RSY5" s="2"/>
      <c r="RSZ5" s="2"/>
      <c r="RTA5" s="2"/>
      <c r="RTB5" s="2"/>
      <c r="RTC5" s="2"/>
      <c r="RTD5" s="2"/>
      <c r="RTE5" s="2"/>
      <c r="RTF5" s="2"/>
      <c r="RTG5" s="2"/>
      <c r="RTH5" s="2"/>
      <c r="RTI5" s="2"/>
      <c r="RTJ5" s="2"/>
      <c r="RTK5" s="2"/>
      <c r="RTL5" s="2"/>
      <c r="RTM5" s="2"/>
      <c r="RTN5" s="2"/>
      <c r="RTO5" s="2"/>
      <c r="RTP5" s="2"/>
      <c r="RTQ5" s="2"/>
      <c r="RTR5" s="2"/>
      <c r="RTS5" s="2"/>
      <c r="RTT5" s="2"/>
      <c r="RTU5" s="2"/>
      <c r="RTV5" s="2"/>
      <c r="RTW5" s="2"/>
      <c r="RTX5" s="2"/>
      <c r="RTY5" s="2"/>
      <c r="RTZ5" s="2"/>
      <c r="RUA5" s="2"/>
      <c r="RUB5" s="2"/>
      <c r="RUC5" s="2"/>
      <c r="RUD5" s="2"/>
      <c r="RUE5" s="2"/>
      <c r="RUF5" s="2"/>
      <c r="RUG5" s="2"/>
      <c r="RUH5" s="2"/>
      <c r="RUI5" s="2"/>
      <c r="RUJ5" s="2"/>
      <c r="RUK5" s="2"/>
      <c r="RUL5" s="2"/>
      <c r="RUM5" s="2"/>
      <c r="RUN5" s="2"/>
      <c r="RUO5" s="2"/>
      <c r="RUP5" s="2"/>
      <c r="RUQ5" s="2"/>
      <c r="RUR5" s="2"/>
      <c r="RUS5" s="2"/>
      <c r="RUT5" s="2"/>
      <c r="RUU5" s="2"/>
      <c r="RUV5" s="2"/>
      <c r="RUW5" s="2"/>
      <c r="RUX5" s="2"/>
      <c r="RUY5" s="2"/>
      <c r="RUZ5" s="2"/>
      <c r="RVA5" s="2"/>
      <c r="RVB5" s="2"/>
      <c r="RVC5" s="2"/>
      <c r="RVD5" s="2"/>
      <c r="RVE5" s="2"/>
      <c r="RVF5" s="2"/>
      <c r="RVG5" s="2"/>
      <c r="RVH5" s="2"/>
      <c r="RVI5" s="2"/>
      <c r="RVJ5" s="2"/>
      <c r="RVK5" s="2"/>
      <c r="RVL5" s="2"/>
      <c r="RVM5" s="2"/>
      <c r="RVN5" s="2"/>
      <c r="RVO5" s="2"/>
      <c r="RVP5" s="2"/>
      <c r="RVQ5" s="2"/>
      <c r="RVR5" s="2"/>
      <c r="RVS5" s="2"/>
      <c r="RVT5" s="2"/>
      <c r="RVU5" s="2"/>
      <c r="RVV5" s="2"/>
      <c r="RVW5" s="2"/>
      <c r="RVX5" s="2"/>
      <c r="RVY5" s="2"/>
      <c r="RVZ5" s="2"/>
      <c r="RWA5" s="2"/>
      <c r="RWB5" s="2"/>
      <c r="RWC5" s="2"/>
      <c r="RWD5" s="2"/>
      <c r="RWE5" s="2"/>
      <c r="RWF5" s="2"/>
      <c r="RWG5" s="2"/>
      <c r="RWH5" s="2"/>
      <c r="RWI5" s="2"/>
      <c r="RWJ5" s="2"/>
      <c r="RWK5" s="2"/>
      <c r="RWL5" s="2"/>
      <c r="RWM5" s="2"/>
      <c r="RWN5" s="2"/>
      <c r="RWO5" s="2"/>
      <c r="RWP5" s="2"/>
      <c r="RWQ5" s="2"/>
      <c r="RWR5" s="2"/>
      <c r="RWS5" s="2"/>
      <c r="RWT5" s="2"/>
      <c r="RWU5" s="2"/>
      <c r="RWV5" s="2"/>
      <c r="RWW5" s="2"/>
      <c r="RWX5" s="2"/>
      <c r="RWY5" s="2"/>
      <c r="RWZ5" s="2"/>
      <c r="RXA5" s="2"/>
      <c r="RXB5" s="2"/>
      <c r="RXC5" s="2"/>
      <c r="RXD5" s="2"/>
      <c r="RXE5" s="2"/>
      <c r="RXF5" s="2"/>
      <c r="RXG5" s="2"/>
      <c r="RXH5" s="2"/>
      <c r="RXI5" s="2"/>
      <c r="RXJ5" s="2"/>
      <c r="RXK5" s="2"/>
      <c r="RXL5" s="2"/>
      <c r="RXM5" s="2"/>
      <c r="RXN5" s="2"/>
      <c r="RXO5" s="2"/>
      <c r="RXP5" s="2"/>
      <c r="RXQ5" s="2"/>
      <c r="RXR5" s="2"/>
      <c r="RXS5" s="2"/>
      <c r="RXT5" s="2"/>
      <c r="RXU5" s="2"/>
      <c r="RXV5" s="2"/>
      <c r="RXW5" s="2"/>
      <c r="RXX5" s="2"/>
      <c r="RXY5" s="2"/>
      <c r="RXZ5" s="2"/>
      <c r="RYA5" s="2"/>
      <c r="RYB5" s="2"/>
      <c r="RYC5" s="2"/>
      <c r="RYD5" s="2"/>
      <c r="RYE5" s="2"/>
      <c r="RYF5" s="2"/>
      <c r="RYG5" s="2"/>
      <c r="RYH5" s="2"/>
      <c r="RYI5" s="2"/>
      <c r="RYJ5" s="2"/>
      <c r="RYK5" s="2"/>
      <c r="RYL5" s="2"/>
      <c r="RYM5" s="2"/>
      <c r="RYN5" s="2"/>
      <c r="RYO5" s="2"/>
      <c r="RYP5" s="2"/>
      <c r="RYQ5" s="2"/>
      <c r="RYR5" s="2"/>
      <c r="RYS5" s="2"/>
      <c r="RYT5" s="2"/>
      <c r="RYU5" s="2"/>
      <c r="RYV5" s="2"/>
      <c r="RYW5" s="2"/>
      <c r="RYX5" s="2"/>
      <c r="RYY5" s="2"/>
      <c r="RYZ5" s="2"/>
      <c r="RZA5" s="2"/>
      <c r="RZB5" s="2"/>
      <c r="RZC5" s="2"/>
      <c r="RZD5" s="2"/>
      <c r="RZE5" s="2"/>
      <c r="RZF5" s="2"/>
      <c r="RZG5" s="2"/>
      <c r="RZH5" s="2"/>
      <c r="RZI5" s="2"/>
      <c r="RZJ5" s="2"/>
      <c r="RZK5" s="2"/>
      <c r="RZL5" s="2"/>
      <c r="RZM5" s="2"/>
      <c r="RZN5" s="2"/>
      <c r="RZO5" s="2"/>
      <c r="RZP5" s="2"/>
      <c r="RZQ5" s="2"/>
      <c r="RZR5" s="2"/>
      <c r="RZS5" s="2"/>
      <c r="RZT5" s="2"/>
      <c r="RZU5" s="2"/>
      <c r="RZV5" s="2"/>
      <c r="RZW5" s="2"/>
      <c r="RZX5" s="2"/>
      <c r="RZY5" s="2"/>
      <c r="RZZ5" s="2"/>
      <c r="SAA5" s="2"/>
      <c r="SAB5" s="2"/>
      <c r="SAC5" s="2"/>
      <c r="SAD5" s="2"/>
      <c r="SAE5" s="2"/>
      <c r="SAF5" s="2"/>
      <c r="SAG5" s="2"/>
      <c r="SAH5" s="2"/>
      <c r="SAI5" s="2"/>
      <c r="SAJ5" s="2"/>
      <c r="SAK5" s="2"/>
      <c r="SAL5" s="2"/>
      <c r="SAM5" s="2"/>
      <c r="SAN5" s="2"/>
      <c r="SAO5" s="2"/>
      <c r="SAP5" s="2"/>
      <c r="SAQ5" s="2"/>
      <c r="SAR5" s="2"/>
      <c r="SAS5" s="2"/>
      <c r="SAT5" s="2"/>
      <c r="SAU5" s="2"/>
      <c r="SAV5" s="2"/>
      <c r="SAW5" s="2"/>
      <c r="SAX5" s="2"/>
      <c r="SAY5" s="2"/>
      <c r="SAZ5" s="2"/>
      <c r="SBA5" s="2"/>
      <c r="SBB5" s="2"/>
      <c r="SBC5" s="2"/>
      <c r="SBD5" s="2"/>
      <c r="SBE5" s="2"/>
      <c r="SBF5" s="2"/>
      <c r="SBG5" s="2"/>
      <c r="SBH5" s="2"/>
      <c r="SBI5" s="2"/>
      <c r="SBJ5" s="2"/>
      <c r="SBK5" s="2"/>
      <c r="SBL5" s="2"/>
      <c r="SBM5" s="2"/>
      <c r="SBN5" s="2"/>
      <c r="SBO5" s="2"/>
      <c r="SBP5" s="2"/>
      <c r="SBQ5" s="2"/>
      <c r="SBR5" s="2"/>
      <c r="SBS5" s="2"/>
      <c r="SBT5" s="2"/>
      <c r="SBU5" s="2"/>
      <c r="SBV5" s="2"/>
      <c r="SBW5" s="2"/>
      <c r="SBX5" s="2"/>
      <c r="SBY5" s="2"/>
      <c r="SBZ5" s="2"/>
      <c r="SCA5" s="2"/>
      <c r="SCB5" s="2"/>
      <c r="SCC5" s="2"/>
      <c r="SCD5" s="2"/>
      <c r="SCE5" s="2"/>
      <c r="SCF5" s="2"/>
      <c r="SCG5" s="2"/>
      <c r="SCH5" s="2"/>
      <c r="SCI5" s="2"/>
      <c r="SCJ5" s="2"/>
      <c r="SCK5" s="2"/>
      <c r="SCL5" s="2"/>
      <c r="SCM5" s="2"/>
      <c r="SCN5" s="2"/>
      <c r="SCO5" s="2"/>
      <c r="SCP5" s="2"/>
      <c r="SCQ5" s="2"/>
      <c r="SCR5" s="2"/>
      <c r="SCS5" s="2"/>
      <c r="SCT5" s="2"/>
      <c r="SCU5" s="2"/>
      <c r="SCV5" s="2"/>
      <c r="SCW5" s="2"/>
      <c r="SCX5" s="2"/>
      <c r="SCY5" s="2"/>
      <c r="SCZ5" s="2"/>
      <c r="SDA5" s="2"/>
      <c r="SDB5" s="2"/>
      <c r="SDC5" s="2"/>
      <c r="SDD5" s="2"/>
      <c r="SDE5" s="2"/>
      <c r="SDF5" s="2"/>
      <c r="SDG5" s="2"/>
      <c r="SDH5" s="2"/>
      <c r="SDI5" s="2"/>
      <c r="SDJ5" s="2"/>
      <c r="SDK5" s="2"/>
      <c r="SDL5" s="2"/>
      <c r="SDM5" s="2"/>
      <c r="SDN5" s="2"/>
      <c r="SDO5" s="2"/>
      <c r="SDP5" s="2"/>
      <c r="SDQ5" s="2"/>
      <c r="SDR5" s="2"/>
      <c r="SDS5" s="2"/>
      <c r="SDT5" s="2"/>
      <c r="SDU5" s="2"/>
      <c r="SDV5" s="2"/>
      <c r="SDW5" s="2"/>
      <c r="SDX5" s="2"/>
      <c r="SDY5" s="2"/>
      <c r="SDZ5" s="2"/>
      <c r="SEA5" s="2"/>
      <c r="SEB5" s="2"/>
      <c r="SEC5" s="2"/>
      <c r="SED5" s="2"/>
      <c r="SEE5" s="2"/>
      <c r="SEF5" s="2"/>
      <c r="SEG5" s="2"/>
      <c r="SEH5" s="2"/>
      <c r="SEI5" s="2"/>
      <c r="SEJ5" s="2"/>
      <c r="SEK5" s="2"/>
      <c r="SEL5" s="2"/>
      <c r="SEM5" s="2"/>
      <c r="SEN5" s="2"/>
      <c r="SEO5" s="2"/>
      <c r="SEP5" s="2"/>
      <c r="SEQ5" s="2"/>
      <c r="SER5" s="2"/>
      <c r="SES5" s="2"/>
      <c r="SET5" s="2"/>
      <c r="SEU5" s="2"/>
      <c r="SEV5" s="2"/>
      <c r="SEW5" s="2"/>
      <c r="SEX5" s="2"/>
      <c r="SEY5" s="2"/>
      <c r="SEZ5" s="2"/>
      <c r="SFA5" s="2"/>
      <c r="SFB5" s="2"/>
      <c r="SFC5" s="2"/>
      <c r="SFD5" s="2"/>
      <c r="SFE5" s="2"/>
      <c r="SFF5" s="2"/>
      <c r="SFG5" s="2"/>
      <c r="SFH5" s="2"/>
      <c r="SFI5" s="2"/>
      <c r="SFJ5" s="2"/>
      <c r="SFK5" s="2"/>
      <c r="SFL5" s="2"/>
      <c r="SFM5" s="2"/>
      <c r="SFN5" s="2"/>
      <c r="SFO5" s="2"/>
      <c r="SFP5" s="2"/>
      <c r="SFQ5" s="2"/>
      <c r="SFR5" s="2"/>
      <c r="SFS5" s="2"/>
      <c r="SFT5" s="2"/>
      <c r="SFU5" s="2"/>
      <c r="SFV5" s="2"/>
      <c r="SFW5" s="2"/>
      <c r="SFX5" s="2"/>
      <c r="SFY5" s="2"/>
      <c r="SFZ5" s="2"/>
      <c r="SGA5" s="2"/>
      <c r="SGB5" s="2"/>
      <c r="SGC5" s="2"/>
      <c r="SGD5" s="2"/>
      <c r="SGE5" s="2"/>
      <c r="SGF5" s="2"/>
      <c r="SGG5" s="2"/>
      <c r="SGH5" s="2"/>
      <c r="SGI5" s="2"/>
      <c r="SGJ5" s="2"/>
      <c r="SGK5" s="2"/>
      <c r="SGL5" s="2"/>
      <c r="SGM5" s="2"/>
      <c r="SGN5" s="2"/>
      <c r="SGO5" s="2"/>
      <c r="SGP5" s="2"/>
      <c r="SGQ5" s="2"/>
      <c r="SGR5" s="2"/>
      <c r="SGS5" s="2"/>
      <c r="SGT5" s="2"/>
      <c r="SGU5" s="2"/>
      <c r="SGV5" s="2"/>
      <c r="SGW5" s="2"/>
      <c r="SGX5" s="2"/>
      <c r="SGY5" s="2"/>
      <c r="SGZ5" s="2"/>
      <c r="SHA5" s="2"/>
      <c r="SHB5" s="2"/>
      <c r="SHC5" s="2"/>
      <c r="SHD5" s="2"/>
      <c r="SHE5" s="2"/>
      <c r="SHF5" s="2"/>
      <c r="SHG5" s="2"/>
      <c r="SHH5" s="2"/>
      <c r="SHI5" s="2"/>
      <c r="SHJ5" s="2"/>
      <c r="SHK5" s="2"/>
      <c r="SHL5" s="2"/>
      <c r="SHM5" s="2"/>
      <c r="SHN5" s="2"/>
      <c r="SHO5" s="2"/>
      <c r="SHP5" s="2"/>
      <c r="SHQ5" s="2"/>
      <c r="SHR5" s="2"/>
      <c r="SHS5" s="2"/>
      <c r="SHT5" s="2"/>
      <c r="SHU5" s="2"/>
      <c r="SHV5" s="2"/>
      <c r="SHW5" s="2"/>
      <c r="SHX5" s="2"/>
      <c r="SHY5" s="2"/>
      <c r="SHZ5" s="2"/>
      <c r="SIA5" s="2"/>
      <c r="SIB5" s="2"/>
      <c r="SIC5" s="2"/>
      <c r="SID5" s="2"/>
      <c r="SIE5" s="2"/>
      <c r="SIF5" s="2"/>
      <c r="SIG5" s="2"/>
      <c r="SIH5" s="2"/>
      <c r="SII5" s="2"/>
      <c r="SIJ5" s="2"/>
      <c r="SIK5" s="2"/>
      <c r="SIL5" s="2"/>
      <c r="SIM5" s="2"/>
      <c r="SIN5" s="2"/>
      <c r="SIO5" s="2"/>
      <c r="SIP5" s="2"/>
      <c r="SIQ5" s="2"/>
      <c r="SIR5" s="2"/>
      <c r="SIS5" s="2"/>
      <c r="SIT5" s="2"/>
      <c r="SIU5" s="2"/>
      <c r="SIV5" s="2"/>
      <c r="SIW5" s="2"/>
      <c r="SIX5" s="2"/>
      <c r="SIY5" s="2"/>
      <c r="SIZ5" s="2"/>
      <c r="SJA5" s="2"/>
      <c r="SJB5" s="2"/>
      <c r="SJC5" s="2"/>
      <c r="SJD5" s="2"/>
      <c r="SJE5" s="2"/>
      <c r="SJF5" s="2"/>
      <c r="SJG5" s="2"/>
      <c r="SJH5" s="2"/>
      <c r="SJI5" s="2"/>
      <c r="SJJ5" s="2"/>
      <c r="SJK5" s="2"/>
      <c r="SJL5" s="2"/>
      <c r="SJM5" s="2"/>
      <c r="SJN5" s="2"/>
      <c r="SJO5" s="2"/>
      <c r="SJP5" s="2"/>
      <c r="SJQ5" s="2"/>
      <c r="SJR5" s="2"/>
      <c r="SJS5" s="2"/>
      <c r="SJT5" s="2"/>
      <c r="SJU5" s="2"/>
      <c r="SJV5" s="2"/>
      <c r="SJW5" s="2"/>
      <c r="SJX5" s="2"/>
      <c r="SJY5" s="2"/>
      <c r="SJZ5" s="2"/>
      <c r="SKA5" s="2"/>
      <c r="SKB5" s="2"/>
      <c r="SKC5" s="2"/>
      <c r="SKD5" s="2"/>
      <c r="SKE5" s="2"/>
      <c r="SKF5" s="2"/>
      <c r="SKG5" s="2"/>
      <c r="SKH5" s="2"/>
      <c r="SKI5" s="2"/>
      <c r="SKJ5" s="2"/>
      <c r="SKK5" s="2"/>
      <c r="SKL5" s="2"/>
      <c r="SKM5" s="2"/>
      <c r="SKN5" s="2"/>
      <c r="SKO5" s="2"/>
      <c r="SKP5" s="2"/>
      <c r="SKQ5" s="2"/>
      <c r="SKR5" s="2"/>
      <c r="SKS5" s="2"/>
      <c r="SKT5" s="2"/>
      <c r="SKU5" s="2"/>
      <c r="SKV5" s="2"/>
      <c r="SKW5" s="2"/>
      <c r="SKX5" s="2"/>
      <c r="SKY5" s="2"/>
      <c r="SKZ5" s="2"/>
      <c r="SLA5" s="2"/>
      <c r="SLB5" s="2"/>
      <c r="SLC5" s="2"/>
      <c r="SLD5" s="2"/>
      <c r="SLE5" s="2"/>
      <c r="SLF5" s="2"/>
      <c r="SLG5" s="2"/>
      <c r="SLH5" s="2"/>
      <c r="SLI5" s="2"/>
      <c r="SLJ5" s="2"/>
      <c r="SLK5" s="2"/>
      <c r="SLL5" s="2"/>
      <c r="SLM5" s="2"/>
      <c r="SLN5" s="2"/>
      <c r="SLO5" s="2"/>
      <c r="SLP5" s="2"/>
      <c r="SLQ5" s="2"/>
      <c r="SLR5" s="2"/>
      <c r="SLS5" s="2"/>
      <c r="SLT5" s="2"/>
      <c r="SLU5" s="2"/>
      <c r="SLV5" s="2"/>
      <c r="SLW5" s="2"/>
      <c r="SLX5" s="2"/>
      <c r="SLY5" s="2"/>
      <c r="SLZ5" s="2"/>
      <c r="SMA5" s="2"/>
      <c r="SMB5" s="2"/>
      <c r="SMC5" s="2"/>
      <c r="SMD5" s="2"/>
      <c r="SME5" s="2"/>
      <c r="SMF5" s="2"/>
      <c r="SMG5" s="2"/>
      <c r="SMH5" s="2"/>
      <c r="SMI5" s="2"/>
      <c r="SMJ5" s="2"/>
      <c r="SMK5" s="2"/>
      <c r="SML5" s="2"/>
      <c r="SMM5" s="2"/>
      <c r="SMN5" s="2"/>
      <c r="SMO5" s="2"/>
      <c r="SMP5" s="2"/>
      <c r="SMQ5" s="2"/>
      <c r="SMR5" s="2"/>
      <c r="SMS5" s="2"/>
      <c r="SMT5" s="2"/>
      <c r="SMU5" s="2"/>
      <c r="SMV5" s="2"/>
      <c r="SMW5" s="2"/>
      <c r="SMX5" s="2"/>
      <c r="SMY5" s="2"/>
      <c r="SMZ5" s="2"/>
      <c r="SNA5" s="2"/>
      <c r="SNB5" s="2"/>
      <c r="SNC5" s="2"/>
      <c r="SND5" s="2"/>
      <c r="SNE5" s="2"/>
      <c r="SNF5" s="2"/>
      <c r="SNG5" s="2"/>
      <c r="SNH5" s="2"/>
      <c r="SNI5" s="2"/>
      <c r="SNJ5" s="2"/>
      <c r="SNK5" s="2"/>
      <c r="SNL5" s="2"/>
      <c r="SNM5" s="2"/>
      <c r="SNN5" s="2"/>
      <c r="SNO5" s="2"/>
      <c r="SNP5" s="2"/>
      <c r="SNQ5" s="2"/>
      <c r="SNR5" s="2"/>
      <c r="SNS5" s="2"/>
      <c r="SNT5" s="2"/>
      <c r="SNU5" s="2"/>
      <c r="SNV5" s="2"/>
      <c r="SNW5" s="2"/>
      <c r="SNX5" s="2"/>
      <c r="SNY5" s="2"/>
      <c r="SNZ5" s="2"/>
      <c r="SOA5" s="2"/>
      <c r="SOB5" s="2"/>
      <c r="SOC5" s="2"/>
      <c r="SOD5" s="2"/>
      <c r="SOE5" s="2"/>
      <c r="SOF5" s="2"/>
      <c r="SOG5" s="2"/>
      <c r="SOH5" s="2"/>
      <c r="SOI5" s="2"/>
      <c r="SOJ5" s="2"/>
      <c r="SOK5" s="2"/>
      <c r="SOL5" s="2"/>
      <c r="SOM5" s="2"/>
      <c r="SON5" s="2"/>
      <c r="SOO5" s="2"/>
      <c r="SOP5" s="2"/>
      <c r="SOQ5" s="2"/>
      <c r="SOR5" s="2"/>
      <c r="SOS5" s="2"/>
      <c r="SOT5" s="2"/>
      <c r="SOU5" s="2"/>
      <c r="SOV5" s="2"/>
      <c r="SOW5" s="2"/>
      <c r="SOX5" s="2"/>
      <c r="SOY5" s="2"/>
      <c r="SOZ5" s="2"/>
      <c r="SPA5" s="2"/>
      <c r="SPB5" s="2"/>
      <c r="SPC5" s="2"/>
      <c r="SPD5" s="2"/>
      <c r="SPE5" s="2"/>
      <c r="SPF5" s="2"/>
      <c r="SPG5" s="2"/>
      <c r="SPH5" s="2"/>
      <c r="SPI5" s="2"/>
      <c r="SPJ5" s="2"/>
      <c r="SPK5" s="2"/>
      <c r="SPL5" s="2"/>
      <c r="SPM5" s="2"/>
      <c r="SPN5" s="2"/>
      <c r="SPO5" s="2"/>
      <c r="SPP5" s="2"/>
      <c r="SPQ5" s="2"/>
      <c r="SPR5" s="2"/>
      <c r="SPS5" s="2"/>
      <c r="SPT5" s="2"/>
      <c r="SPU5" s="2"/>
      <c r="SPV5" s="2"/>
      <c r="SPW5" s="2"/>
      <c r="SPX5" s="2"/>
      <c r="SPY5" s="2"/>
      <c r="SPZ5" s="2"/>
      <c r="SQA5" s="2"/>
      <c r="SQB5" s="2"/>
      <c r="SQC5" s="2"/>
      <c r="SQD5" s="2"/>
      <c r="SQE5" s="2"/>
      <c r="SQF5" s="2"/>
      <c r="SQG5" s="2"/>
      <c r="SQH5" s="2"/>
      <c r="SQI5" s="2"/>
      <c r="SQJ5" s="2"/>
      <c r="SQK5" s="2"/>
      <c r="SQL5" s="2"/>
      <c r="SQM5" s="2"/>
      <c r="SQN5" s="2"/>
      <c r="SQO5" s="2"/>
      <c r="SQP5" s="2"/>
      <c r="SQQ5" s="2"/>
      <c r="SQR5" s="2"/>
      <c r="SQS5" s="2"/>
      <c r="SQT5" s="2"/>
      <c r="SQU5" s="2"/>
      <c r="SQV5" s="2"/>
      <c r="SQW5" s="2"/>
      <c r="SQX5" s="2"/>
      <c r="SQY5" s="2"/>
      <c r="SQZ5" s="2"/>
      <c r="SRA5" s="2"/>
      <c r="SRB5" s="2"/>
      <c r="SRC5" s="2"/>
      <c r="SRD5" s="2"/>
      <c r="SRE5" s="2"/>
      <c r="SRF5" s="2"/>
      <c r="SRG5" s="2"/>
      <c r="SRH5" s="2"/>
      <c r="SRI5" s="2"/>
      <c r="SRJ5" s="2"/>
      <c r="SRK5" s="2"/>
      <c r="SRL5" s="2"/>
      <c r="SRM5" s="2"/>
      <c r="SRN5" s="2"/>
      <c r="SRO5" s="2"/>
      <c r="SRP5" s="2"/>
      <c r="SRQ5" s="2"/>
      <c r="SRR5" s="2"/>
      <c r="SRS5" s="2"/>
      <c r="SRT5" s="2"/>
      <c r="SRU5" s="2"/>
      <c r="SRV5" s="2"/>
      <c r="SRW5" s="2"/>
      <c r="SRX5" s="2"/>
      <c r="SRY5" s="2"/>
      <c r="SRZ5" s="2"/>
      <c r="SSA5" s="2"/>
      <c r="SSB5" s="2"/>
      <c r="SSC5" s="2"/>
      <c r="SSD5" s="2"/>
      <c r="SSE5" s="2"/>
      <c r="SSF5" s="2"/>
      <c r="SSG5" s="2"/>
      <c r="SSH5" s="2"/>
      <c r="SSI5" s="2"/>
      <c r="SSJ5" s="2"/>
      <c r="SSK5" s="2"/>
      <c r="SSL5" s="2"/>
      <c r="SSM5" s="2"/>
      <c r="SSN5" s="2"/>
      <c r="SSO5" s="2"/>
      <c r="SSP5" s="2"/>
      <c r="SSQ5" s="2"/>
      <c r="SSR5" s="2"/>
      <c r="SSS5" s="2"/>
      <c r="SST5" s="2"/>
      <c r="SSU5" s="2"/>
      <c r="SSV5" s="2"/>
      <c r="SSW5" s="2"/>
      <c r="SSX5" s="2"/>
      <c r="SSY5" s="2"/>
      <c r="SSZ5" s="2"/>
      <c r="STA5" s="2"/>
      <c r="STB5" s="2"/>
      <c r="STC5" s="2"/>
      <c r="STD5" s="2"/>
      <c r="STE5" s="2"/>
      <c r="STF5" s="2"/>
      <c r="STG5" s="2"/>
      <c r="STH5" s="2"/>
      <c r="STI5" s="2"/>
      <c r="STJ5" s="2"/>
      <c r="STK5" s="2"/>
      <c r="STL5" s="2"/>
      <c r="STM5" s="2"/>
      <c r="STN5" s="2"/>
      <c r="STO5" s="2"/>
      <c r="STP5" s="2"/>
      <c r="STQ5" s="2"/>
      <c r="STR5" s="2"/>
      <c r="STS5" s="2"/>
      <c r="STT5" s="2"/>
      <c r="STU5" s="2"/>
      <c r="STV5" s="2"/>
      <c r="STW5" s="2"/>
      <c r="STX5" s="2"/>
      <c r="STY5" s="2"/>
      <c r="STZ5" s="2"/>
      <c r="SUA5" s="2"/>
      <c r="SUB5" s="2"/>
      <c r="SUC5" s="2"/>
      <c r="SUD5" s="2"/>
      <c r="SUE5" s="2"/>
      <c r="SUF5" s="2"/>
      <c r="SUG5" s="2"/>
      <c r="SUH5" s="2"/>
      <c r="SUI5" s="2"/>
      <c r="SUJ5" s="2"/>
      <c r="SUK5" s="2"/>
      <c r="SUL5" s="2"/>
      <c r="SUM5" s="2"/>
      <c r="SUN5" s="2"/>
      <c r="SUO5" s="2"/>
      <c r="SUP5" s="2"/>
      <c r="SUQ5" s="2"/>
      <c r="SUR5" s="2"/>
      <c r="SUS5" s="2"/>
      <c r="SUT5" s="2"/>
      <c r="SUU5" s="2"/>
      <c r="SUV5" s="2"/>
      <c r="SUW5" s="2"/>
      <c r="SUX5" s="2"/>
      <c r="SUY5" s="2"/>
      <c r="SUZ5" s="2"/>
      <c r="SVA5" s="2"/>
      <c r="SVB5" s="2"/>
      <c r="SVC5" s="2"/>
      <c r="SVD5" s="2"/>
      <c r="SVE5" s="2"/>
      <c r="SVF5" s="2"/>
      <c r="SVG5" s="2"/>
      <c r="SVH5" s="2"/>
      <c r="SVI5" s="2"/>
      <c r="SVJ5" s="2"/>
      <c r="SVK5" s="2"/>
      <c r="SVL5" s="2"/>
      <c r="SVM5" s="2"/>
      <c r="SVN5" s="2"/>
      <c r="SVO5" s="2"/>
      <c r="SVP5" s="2"/>
      <c r="SVQ5" s="2"/>
      <c r="SVR5" s="2"/>
      <c r="SVS5" s="2"/>
      <c r="SVT5" s="2"/>
      <c r="SVU5" s="2"/>
      <c r="SVV5" s="2"/>
      <c r="SVW5" s="2"/>
      <c r="SVX5" s="2"/>
      <c r="SVY5" s="2"/>
      <c r="SVZ5" s="2"/>
      <c r="SWA5" s="2"/>
      <c r="SWB5" s="2"/>
      <c r="SWC5" s="2"/>
      <c r="SWD5" s="2"/>
      <c r="SWE5" s="2"/>
      <c r="SWF5" s="2"/>
      <c r="SWG5" s="2"/>
      <c r="SWH5" s="2"/>
      <c r="SWI5" s="2"/>
      <c r="SWJ5" s="2"/>
      <c r="SWK5" s="2"/>
      <c r="SWL5" s="2"/>
      <c r="SWM5" s="2"/>
      <c r="SWN5" s="2"/>
      <c r="SWO5" s="2"/>
      <c r="SWP5" s="2"/>
      <c r="SWQ5" s="2"/>
      <c r="SWR5" s="2"/>
      <c r="SWS5" s="2"/>
      <c r="SWT5" s="2"/>
      <c r="SWU5" s="2"/>
      <c r="SWV5" s="2"/>
      <c r="SWW5" s="2"/>
      <c r="SWX5" s="2"/>
      <c r="SWY5" s="2"/>
      <c r="SWZ5" s="2"/>
      <c r="SXA5" s="2"/>
      <c r="SXB5" s="2"/>
      <c r="SXC5" s="2"/>
      <c r="SXD5" s="2"/>
      <c r="SXE5" s="2"/>
      <c r="SXF5" s="2"/>
      <c r="SXG5" s="2"/>
      <c r="SXH5" s="2"/>
      <c r="SXI5" s="2"/>
      <c r="SXJ5" s="2"/>
      <c r="SXK5" s="2"/>
      <c r="SXL5" s="2"/>
      <c r="SXM5" s="2"/>
      <c r="SXN5" s="2"/>
      <c r="SXO5" s="2"/>
      <c r="SXP5" s="2"/>
      <c r="SXQ5" s="2"/>
      <c r="SXR5" s="2"/>
      <c r="SXS5" s="2"/>
      <c r="SXT5" s="2"/>
      <c r="SXU5" s="2"/>
      <c r="SXV5" s="2"/>
      <c r="SXW5" s="2"/>
      <c r="SXX5" s="2"/>
      <c r="SXY5" s="2"/>
      <c r="SXZ5" s="2"/>
      <c r="SYA5" s="2"/>
      <c r="SYB5" s="2"/>
      <c r="SYC5" s="2"/>
      <c r="SYD5" s="2"/>
      <c r="SYE5" s="2"/>
      <c r="SYF5" s="2"/>
      <c r="SYG5" s="2"/>
      <c r="SYH5" s="2"/>
      <c r="SYI5" s="2"/>
      <c r="SYJ5" s="2"/>
      <c r="SYK5" s="2"/>
      <c r="SYL5" s="2"/>
      <c r="SYM5" s="2"/>
      <c r="SYN5" s="2"/>
      <c r="SYO5" s="2"/>
      <c r="SYP5" s="2"/>
      <c r="SYQ5" s="2"/>
      <c r="SYR5" s="2"/>
      <c r="SYS5" s="2"/>
      <c r="SYT5" s="2"/>
      <c r="SYU5" s="2"/>
      <c r="SYV5" s="2"/>
      <c r="SYW5" s="2"/>
      <c r="SYX5" s="2"/>
      <c r="SYY5" s="2"/>
      <c r="SYZ5" s="2"/>
      <c r="SZA5" s="2"/>
      <c r="SZB5" s="2"/>
      <c r="SZC5" s="2"/>
      <c r="SZD5" s="2"/>
      <c r="SZE5" s="2"/>
      <c r="SZF5" s="2"/>
      <c r="SZG5" s="2"/>
      <c r="SZH5" s="2"/>
      <c r="SZI5" s="2"/>
      <c r="SZJ5" s="2"/>
      <c r="SZK5" s="2"/>
      <c r="SZL5" s="2"/>
      <c r="SZM5" s="2"/>
      <c r="SZN5" s="2"/>
      <c r="SZO5" s="2"/>
      <c r="SZP5" s="2"/>
      <c r="SZQ5" s="2"/>
      <c r="SZR5" s="2"/>
      <c r="SZS5" s="2"/>
      <c r="SZT5" s="2"/>
      <c r="SZU5" s="2"/>
      <c r="SZV5" s="2"/>
      <c r="SZW5" s="2"/>
      <c r="SZX5" s="2"/>
      <c r="SZY5" s="2"/>
      <c r="SZZ5" s="2"/>
      <c r="TAA5" s="2"/>
      <c r="TAB5" s="2"/>
      <c r="TAC5" s="2"/>
      <c r="TAD5" s="2"/>
      <c r="TAE5" s="2"/>
      <c r="TAF5" s="2"/>
      <c r="TAG5" s="2"/>
      <c r="TAH5" s="2"/>
      <c r="TAI5" s="2"/>
      <c r="TAJ5" s="2"/>
      <c r="TAK5" s="2"/>
      <c r="TAL5" s="2"/>
      <c r="TAM5" s="2"/>
      <c r="TAN5" s="2"/>
      <c r="TAO5" s="2"/>
      <c r="TAP5" s="2"/>
      <c r="TAQ5" s="2"/>
      <c r="TAR5" s="2"/>
      <c r="TAS5" s="2"/>
      <c r="TAT5" s="2"/>
      <c r="TAU5" s="2"/>
      <c r="TAV5" s="2"/>
      <c r="TAW5" s="2"/>
      <c r="TAX5" s="2"/>
      <c r="TAY5" s="2"/>
      <c r="TAZ5" s="2"/>
      <c r="TBA5" s="2"/>
      <c r="TBB5" s="2"/>
      <c r="TBC5" s="2"/>
      <c r="TBD5" s="2"/>
      <c r="TBE5" s="2"/>
      <c r="TBF5" s="2"/>
      <c r="TBG5" s="2"/>
      <c r="TBH5" s="2"/>
      <c r="TBI5" s="2"/>
      <c r="TBJ5" s="2"/>
      <c r="TBK5" s="2"/>
      <c r="TBL5" s="2"/>
      <c r="TBM5" s="2"/>
      <c r="TBN5" s="2"/>
      <c r="TBO5" s="2"/>
      <c r="TBP5" s="2"/>
      <c r="TBQ5" s="2"/>
      <c r="TBR5" s="2"/>
      <c r="TBS5" s="2"/>
      <c r="TBT5" s="2"/>
      <c r="TBU5" s="2"/>
      <c r="TBV5" s="2"/>
      <c r="TBW5" s="2"/>
      <c r="TBX5" s="2"/>
      <c r="TBY5" s="2"/>
      <c r="TBZ5" s="2"/>
      <c r="TCA5" s="2"/>
      <c r="TCB5" s="2"/>
      <c r="TCC5" s="2"/>
      <c r="TCD5" s="2"/>
      <c r="TCE5" s="2"/>
      <c r="TCF5" s="2"/>
      <c r="TCG5" s="2"/>
      <c r="TCH5" s="2"/>
      <c r="TCI5" s="2"/>
      <c r="TCJ5" s="2"/>
      <c r="TCK5" s="2"/>
      <c r="TCL5" s="2"/>
      <c r="TCM5" s="2"/>
      <c r="TCN5" s="2"/>
      <c r="TCO5" s="2"/>
      <c r="TCP5" s="2"/>
      <c r="TCQ5" s="2"/>
      <c r="TCR5" s="2"/>
      <c r="TCS5" s="2"/>
      <c r="TCT5" s="2"/>
      <c r="TCU5" s="2"/>
      <c r="TCV5" s="2"/>
      <c r="TCW5" s="2"/>
      <c r="TCX5" s="2"/>
      <c r="TCY5" s="2"/>
      <c r="TCZ5" s="2"/>
      <c r="TDA5" s="2"/>
      <c r="TDB5" s="2"/>
      <c r="TDC5" s="2"/>
      <c r="TDD5" s="2"/>
      <c r="TDE5" s="2"/>
      <c r="TDF5" s="2"/>
      <c r="TDG5" s="2"/>
      <c r="TDH5" s="2"/>
      <c r="TDI5" s="2"/>
      <c r="TDJ5" s="2"/>
      <c r="TDK5" s="2"/>
      <c r="TDL5" s="2"/>
      <c r="TDM5" s="2"/>
      <c r="TDN5" s="2"/>
      <c r="TDO5" s="2"/>
      <c r="TDP5" s="2"/>
      <c r="TDQ5" s="2"/>
      <c r="TDR5" s="2"/>
      <c r="TDS5" s="2"/>
      <c r="TDT5" s="2"/>
      <c r="TDU5" s="2"/>
      <c r="TDV5" s="2"/>
      <c r="TDW5" s="2"/>
      <c r="TDX5" s="2"/>
      <c r="TDY5" s="2"/>
      <c r="TDZ5" s="2"/>
      <c r="TEA5" s="2"/>
      <c r="TEB5" s="2"/>
      <c r="TEC5" s="2"/>
      <c r="TED5" s="2"/>
      <c r="TEE5" s="2"/>
      <c r="TEF5" s="2"/>
      <c r="TEG5" s="2"/>
      <c r="TEH5" s="2"/>
      <c r="TEI5" s="2"/>
      <c r="TEJ5" s="2"/>
      <c r="TEK5" s="2"/>
      <c r="TEL5" s="2"/>
      <c r="TEM5" s="2"/>
      <c r="TEN5" s="2"/>
      <c r="TEO5" s="2"/>
      <c r="TEP5" s="2"/>
      <c r="TEQ5" s="2"/>
      <c r="TER5" s="2"/>
      <c r="TES5" s="2"/>
      <c r="TET5" s="2"/>
      <c r="TEU5" s="2"/>
      <c r="TEV5" s="2"/>
      <c r="TEW5" s="2"/>
      <c r="TEX5" s="2"/>
      <c r="TEY5" s="2"/>
      <c r="TEZ5" s="2"/>
      <c r="TFA5" s="2"/>
      <c r="TFB5" s="2"/>
      <c r="TFC5" s="2"/>
      <c r="TFD5" s="2"/>
      <c r="TFE5" s="2"/>
      <c r="TFF5" s="2"/>
      <c r="TFG5" s="2"/>
      <c r="TFH5" s="2"/>
      <c r="TFI5" s="2"/>
      <c r="TFJ5" s="2"/>
      <c r="TFK5" s="2"/>
      <c r="TFL5" s="2"/>
      <c r="TFM5" s="2"/>
      <c r="TFN5" s="2"/>
      <c r="TFO5" s="2"/>
      <c r="TFP5" s="2"/>
      <c r="TFQ5" s="2"/>
      <c r="TFR5" s="2"/>
      <c r="TFS5" s="2"/>
      <c r="TFT5" s="2"/>
      <c r="TFU5" s="2"/>
      <c r="TFV5" s="2"/>
      <c r="TFW5" s="2"/>
      <c r="TFX5" s="2"/>
      <c r="TFY5" s="2"/>
      <c r="TFZ5" s="2"/>
      <c r="TGA5" s="2"/>
      <c r="TGB5" s="2"/>
      <c r="TGC5" s="2"/>
      <c r="TGD5" s="2"/>
      <c r="TGE5" s="2"/>
      <c r="TGF5" s="2"/>
      <c r="TGG5" s="2"/>
      <c r="TGH5" s="2"/>
      <c r="TGI5" s="2"/>
      <c r="TGJ5" s="2"/>
      <c r="TGK5" s="2"/>
      <c r="TGL5" s="2"/>
      <c r="TGM5" s="2"/>
      <c r="TGN5" s="2"/>
      <c r="TGO5" s="2"/>
      <c r="TGP5" s="2"/>
      <c r="TGQ5" s="2"/>
      <c r="TGR5" s="2"/>
      <c r="TGS5" s="2"/>
      <c r="TGT5" s="2"/>
      <c r="TGU5" s="2"/>
      <c r="TGV5" s="2"/>
      <c r="TGW5" s="2"/>
      <c r="TGX5" s="2"/>
      <c r="TGY5" s="2"/>
      <c r="TGZ5" s="2"/>
      <c r="THA5" s="2"/>
      <c r="THB5" s="2"/>
      <c r="THC5" s="2"/>
      <c r="THD5" s="2"/>
      <c r="THE5" s="2"/>
      <c r="THF5" s="2"/>
      <c r="THG5" s="2"/>
      <c r="THH5" s="2"/>
      <c r="THI5" s="2"/>
      <c r="THJ5" s="2"/>
      <c r="THK5" s="2"/>
      <c r="THL5" s="2"/>
      <c r="THM5" s="2"/>
      <c r="THN5" s="2"/>
      <c r="THO5" s="2"/>
      <c r="THP5" s="2"/>
      <c r="THQ5" s="2"/>
      <c r="THR5" s="2"/>
      <c r="THS5" s="2"/>
      <c r="THT5" s="2"/>
      <c r="THU5" s="2"/>
      <c r="THV5" s="2"/>
      <c r="THW5" s="2"/>
      <c r="THX5" s="2"/>
      <c r="THY5" s="2"/>
      <c r="THZ5" s="2"/>
      <c r="TIA5" s="2"/>
      <c r="TIB5" s="2"/>
      <c r="TIC5" s="2"/>
      <c r="TID5" s="2"/>
      <c r="TIE5" s="2"/>
      <c r="TIF5" s="2"/>
      <c r="TIG5" s="2"/>
      <c r="TIH5" s="2"/>
      <c r="TII5" s="2"/>
      <c r="TIJ5" s="2"/>
      <c r="TIK5" s="2"/>
      <c r="TIL5" s="2"/>
      <c r="TIM5" s="2"/>
      <c r="TIN5" s="2"/>
      <c r="TIO5" s="2"/>
      <c r="TIP5" s="2"/>
      <c r="TIQ5" s="2"/>
      <c r="TIR5" s="2"/>
      <c r="TIS5" s="2"/>
      <c r="TIT5" s="2"/>
      <c r="TIU5" s="2"/>
      <c r="TIV5" s="2"/>
      <c r="TIW5" s="2"/>
      <c r="TIX5" s="2"/>
      <c r="TIY5" s="2"/>
      <c r="TIZ5" s="2"/>
      <c r="TJA5" s="2"/>
      <c r="TJB5" s="2"/>
      <c r="TJC5" s="2"/>
      <c r="TJD5" s="2"/>
      <c r="TJE5" s="2"/>
      <c r="TJF5" s="2"/>
      <c r="TJG5" s="2"/>
      <c r="TJH5" s="2"/>
      <c r="TJI5" s="2"/>
      <c r="TJJ5" s="2"/>
      <c r="TJK5" s="2"/>
      <c r="TJL5" s="2"/>
      <c r="TJM5" s="2"/>
      <c r="TJN5" s="2"/>
      <c r="TJO5" s="2"/>
      <c r="TJP5" s="2"/>
      <c r="TJQ5" s="2"/>
      <c r="TJR5" s="2"/>
      <c r="TJS5" s="2"/>
      <c r="TJT5" s="2"/>
      <c r="TJU5" s="2"/>
      <c r="TJV5" s="2"/>
      <c r="TJW5" s="2"/>
      <c r="TJX5" s="2"/>
      <c r="TJY5" s="2"/>
      <c r="TJZ5" s="2"/>
      <c r="TKA5" s="2"/>
      <c r="TKB5" s="2"/>
      <c r="TKC5" s="2"/>
      <c r="TKD5" s="2"/>
      <c r="TKE5" s="2"/>
      <c r="TKF5" s="2"/>
      <c r="TKG5" s="2"/>
      <c r="TKH5" s="2"/>
      <c r="TKI5" s="2"/>
      <c r="TKJ5" s="2"/>
      <c r="TKK5" s="2"/>
      <c r="TKL5" s="2"/>
      <c r="TKM5" s="2"/>
      <c r="TKN5" s="2"/>
      <c r="TKO5" s="2"/>
      <c r="TKP5" s="2"/>
      <c r="TKQ5" s="2"/>
      <c r="TKR5" s="2"/>
      <c r="TKS5" s="2"/>
      <c r="TKT5" s="2"/>
      <c r="TKU5" s="2"/>
      <c r="TKV5" s="2"/>
      <c r="TKW5" s="2"/>
      <c r="TKX5" s="2"/>
      <c r="TKY5" s="2"/>
      <c r="TKZ5" s="2"/>
      <c r="TLA5" s="2"/>
      <c r="TLB5" s="2"/>
      <c r="TLC5" s="2"/>
      <c r="TLD5" s="2"/>
      <c r="TLE5" s="2"/>
      <c r="TLF5" s="2"/>
      <c r="TLG5" s="2"/>
      <c r="TLH5" s="2"/>
      <c r="TLI5" s="2"/>
      <c r="TLJ5" s="2"/>
      <c r="TLK5" s="2"/>
      <c r="TLL5" s="2"/>
      <c r="TLM5" s="2"/>
      <c r="TLN5" s="2"/>
      <c r="TLO5" s="2"/>
      <c r="TLP5" s="2"/>
      <c r="TLQ5" s="2"/>
      <c r="TLR5" s="2"/>
      <c r="TLS5" s="2"/>
      <c r="TLT5" s="2"/>
      <c r="TLU5" s="2"/>
      <c r="TLV5" s="2"/>
      <c r="TLW5" s="2"/>
      <c r="TLX5" s="2"/>
      <c r="TLY5" s="2"/>
      <c r="TLZ5" s="2"/>
      <c r="TMA5" s="2"/>
      <c r="TMB5" s="2"/>
      <c r="TMC5" s="2"/>
      <c r="TMD5" s="2"/>
      <c r="TME5" s="2"/>
      <c r="TMF5" s="2"/>
      <c r="TMG5" s="2"/>
      <c r="TMH5" s="2"/>
      <c r="TMI5" s="2"/>
      <c r="TMJ5" s="2"/>
      <c r="TMK5" s="2"/>
      <c r="TML5" s="2"/>
      <c r="TMM5" s="2"/>
      <c r="TMN5" s="2"/>
      <c r="TMO5" s="2"/>
      <c r="TMP5" s="2"/>
      <c r="TMQ5" s="2"/>
      <c r="TMR5" s="2"/>
      <c r="TMS5" s="2"/>
      <c r="TMT5" s="2"/>
      <c r="TMU5" s="2"/>
      <c r="TMV5" s="2"/>
      <c r="TMW5" s="2"/>
      <c r="TMX5" s="2"/>
      <c r="TMY5" s="2"/>
      <c r="TMZ5" s="2"/>
      <c r="TNA5" s="2"/>
      <c r="TNB5" s="2"/>
      <c r="TNC5" s="2"/>
      <c r="TND5" s="2"/>
      <c r="TNE5" s="2"/>
      <c r="TNF5" s="2"/>
      <c r="TNG5" s="2"/>
      <c r="TNH5" s="2"/>
      <c r="TNI5" s="2"/>
      <c r="TNJ5" s="2"/>
      <c r="TNK5" s="2"/>
      <c r="TNL5" s="2"/>
      <c r="TNM5" s="2"/>
      <c r="TNN5" s="2"/>
      <c r="TNO5" s="2"/>
      <c r="TNP5" s="2"/>
      <c r="TNQ5" s="2"/>
      <c r="TNR5" s="2"/>
      <c r="TNS5" s="2"/>
      <c r="TNT5" s="2"/>
      <c r="TNU5" s="2"/>
      <c r="TNV5" s="2"/>
      <c r="TNW5" s="2"/>
      <c r="TNX5" s="2"/>
      <c r="TNY5" s="2"/>
      <c r="TNZ5" s="2"/>
      <c r="TOA5" s="2"/>
      <c r="TOB5" s="2"/>
      <c r="TOC5" s="2"/>
      <c r="TOD5" s="2"/>
      <c r="TOE5" s="2"/>
      <c r="TOF5" s="2"/>
      <c r="TOG5" s="2"/>
      <c r="TOH5" s="2"/>
      <c r="TOI5" s="2"/>
      <c r="TOJ5" s="2"/>
      <c r="TOK5" s="2"/>
      <c r="TOL5" s="2"/>
      <c r="TOM5" s="2"/>
      <c r="TON5" s="2"/>
      <c r="TOO5" s="2"/>
      <c r="TOP5" s="2"/>
      <c r="TOQ5" s="2"/>
      <c r="TOR5" s="2"/>
      <c r="TOS5" s="2"/>
      <c r="TOT5" s="2"/>
      <c r="TOU5" s="2"/>
      <c r="TOV5" s="2"/>
      <c r="TOW5" s="2"/>
      <c r="TOX5" s="2"/>
      <c r="TOY5" s="2"/>
      <c r="TOZ5" s="2"/>
      <c r="TPA5" s="2"/>
      <c r="TPB5" s="2"/>
      <c r="TPC5" s="2"/>
      <c r="TPD5" s="2"/>
      <c r="TPE5" s="2"/>
      <c r="TPF5" s="2"/>
      <c r="TPG5" s="2"/>
      <c r="TPH5" s="2"/>
      <c r="TPI5" s="2"/>
      <c r="TPJ5" s="2"/>
      <c r="TPK5" s="2"/>
      <c r="TPL5" s="2"/>
      <c r="TPM5" s="2"/>
      <c r="TPN5" s="2"/>
      <c r="TPO5" s="2"/>
      <c r="TPP5" s="2"/>
      <c r="TPQ5" s="2"/>
      <c r="TPR5" s="2"/>
      <c r="TPS5" s="2"/>
      <c r="TPT5" s="2"/>
      <c r="TPU5" s="2"/>
      <c r="TPV5" s="2"/>
      <c r="TPW5" s="2"/>
      <c r="TPX5" s="2"/>
      <c r="TPY5" s="2"/>
      <c r="TPZ5" s="2"/>
      <c r="TQA5" s="2"/>
      <c r="TQB5" s="2"/>
      <c r="TQC5" s="2"/>
      <c r="TQD5" s="2"/>
      <c r="TQE5" s="2"/>
      <c r="TQF5" s="2"/>
      <c r="TQG5" s="2"/>
      <c r="TQH5" s="2"/>
      <c r="TQI5" s="2"/>
      <c r="TQJ5" s="2"/>
      <c r="TQK5" s="2"/>
      <c r="TQL5" s="2"/>
      <c r="TQM5" s="2"/>
      <c r="TQN5" s="2"/>
      <c r="TQO5" s="2"/>
      <c r="TQP5" s="2"/>
      <c r="TQQ5" s="2"/>
      <c r="TQR5" s="2"/>
      <c r="TQS5" s="2"/>
      <c r="TQT5" s="2"/>
      <c r="TQU5" s="2"/>
      <c r="TQV5" s="2"/>
      <c r="TQW5" s="2"/>
      <c r="TQX5" s="2"/>
      <c r="TQY5" s="2"/>
      <c r="TQZ5" s="2"/>
      <c r="TRA5" s="2"/>
      <c r="TRB5" s="2"/>
      <c r="TRC5" s="2"/>
      <c r="TRD5" s="2"/>
      <c r="TRE5" s="2"/>
      <c r="TRF5" s="2"/>
      <c r="TRG5" s="2"/>
      <c r="TRH5" s="2"/>
      <c r="TRI5" s="2"/>
      <c r="TRJ5" s="2"/>
      <c r="TRK5" s="2"/>
      <c r="TRL5" s="2"/>
      <c r="TRM5" s="2"/>
      <c r="TRN5" s="2"/>
      <c r="TRO5" s="2"/>
      <c r="TRP5" s="2"/>
      <c r="TRQ5" s="2"/>
      <c r="TRR5" s="2"/>
      <c r="TRS5" s="2"/>
      <c r="TRT5" s="2"/>
      <c r="TRU5" s="2"/>
      <c r="TRV5" s="2"/>
      <c r="TRW5" s="2"/>
      <c r="TRX5" s="2"/>
      <c r="TRY5" s="2"/>
      <c r="TRZ5" s="2"/>
      <c r="TSA5" s="2"/>
      <c r="TSB5" s="2"/>
      <c r="TSC5" s="2"/>
      <c r="TSD5" s="2"/>
      <c r="TSE5" s="2"/>
      <c r="TSF5" s="2"/>
      <c r="TSG5" s="2"/>
      <c r="TSH5" s="2"/>
      <c r="TSI5" s="2"/>
      <c r="TSJ5" s="2"/>
      <c r="TSK5" s="2"/>
      <c r="TSL5" s="2"/>
      <c r="TSM5" s="2"/>
      <c r="TSN5" s="2"/>
      <c r="TSO5" s="2"/>
      <c r="TSP5" s="2"/>
      <c r="TSQ5" s="2"/>
      <c r="TSR5" s="2"/>
      <c r="TSS5" s="2"/>
      <c r="TST5" s="2"/>
      <c r="TSU5" s="2"/>
      <c r="TSV5" s="2"/>
      <c r="TSW5" s="2"/>
      <c r="TSX5" s="2"/>
      <c r="TSY5" s="2"/>
      <c r="TSZ5" s="2"/>
      <c r="TTA5" s="2"/>
      <c r="TTB5" s="2"/>
      <c r="TTC5" s="2"/>
      <c r="TTD5" s="2"/>
      <c r="TTE5" s="2"/>
      <c r="TTF5" s="2"/>
      <c r="TTG5" s="2"/>
      <c r="TTH5" s="2"/>
      <c r="TTI5" s="2"/>
      <c r="TTJ5" s="2"/>
      <c r="TTK5" s="2"/>
      <c r="TTL5" s="2"/>
      <c r="TTM5" s="2"/>
      <c r="TTN5" s="2"/>
      <c r="TTO5" s="2"/>
      <c r="TTP5" s="2"/>
      <c r="TTQ5" s="2"/>
      <c r="TTR5" s="2"/>
      <c r="TTS5" s="2"/>
      <c r="TTT5" s="2"/>
      <c r="TTU5" s="2"/>
      <c r="TTV5" s="2"/>
      <c r="TTW5" s="2"/>
      <c r="TTX5" s="2"/>
      <c r="TTY5" s="2"/>
      <c r="TTZ5" s="2"/>
      <c r="TUA5" s="2"/>
      <c r="TUB5" s="2"/>
      <c r="TUC5" s="2"/>
      <c r="TUD5" s="2"/>
      <c r="TUE5" s="2"/>
      <c r="TUF5" s="2"/>
      <c r="TUG5" s="2"/>
      <c r="TUH5" s="2"/>
      <c r="TUI5" s="2"/>
      <c r="TUJ5" s="2"/>
      <c r="TUK5" s="2"/>
      <c r="TUL5" s="2"/>
      <c r="TUM5" s="2"/>
      <c r="TUN5" s="2"/>
      <c r="TUO5" s="2"/>
      <c r="TUP5" s="2"/>
      <c r="TUQ5" s="2"/>
      <c r="TUR5" s="2"/>
      <c r="TUS5" s="2"/>
      <c r="TUT5" s="2"/>
      <c r="TUU5" s="2"/>
      <c r="TUV5" s="2"/>
      <c r="TUW5" s="2"/>
      <c r="TUX5" s="2"/>
      <c r="TUY5" s="2"/>
      <c r="TUZ5" s="2"/>
      <c r="TVA5" s="2"/>
      <c r="TVB5" s="2"/>
      <c r="TVC5" s="2"/>
      <c r="TVD5" s="2"/>
      <c r="TVE5" s="2"/>
      <c r="TVF5" s="2"/>
      <c r="TVG5" s="2"/>
      <c r="TVH5" s="2"/>
      <c r="TVI5" s="2"/>
      <c r="TVJ5" s="2"/>
      <c r="TVK5" s="2"/>
      <c r="TVL5" s="2"/>
      <c r="TVM5" s="2"/>
      <c r="TVN5" s="2"/>
      <c r="TVO5" s="2"/>
      <c r="TVP5" s="2"/>
      <c r="TVQ5" s="2"/>
      <c r="TVR5" s="2"/>
      <c r="TVS5" s="2"/>
      <c r="TVT5" s="2"/>
      <c r="TVU5" s="2"/>
      <c r="TVV5" s="2"/>
      <c r="TVW5" s="2"/>
      <c r="TVX5" s="2"/>
      <c r="TVY5" s="2"/>
      <c r="TVZ5" s="2"/>
      <c r="TWA5" s="2"/>
      <c r="TWB5" s="2"/>
      <c r="TWC5" s="2"/>
      <c r="TWD5" s="2"/>
      <c r="TWE5" s="2"/>
      <c r="TWF5" s="2"/>
      <c r="TWG5" s="2"/>
      <c r="TWH5" s="2"/>
      <c r="TWI5" s="2"/>
      <c r="TWJ5" s="2"/>
      <c r="TWK5" s="2"/>
      <c r="TWL5" s="2"/>
      <c r="TWM5" s="2"/>
      <c r="TWN5" s="2"/>
      <c r="TWO5" s="2"/>
      <c r="TWP5" s="2"/>
      <c r="TWQ5" s="2"/>
      <c r="TWR5" s="2"/>
      <c r="TWS5" s="2"/>
      <c r="TWT5" s="2"/>
      <c r="TWU5" s="2"/>
      <c r="TWV5" s="2"/>
      <c r="TWW5" s="2"/>
      <c r="TWX5" s="2"/>
      <c r="TWY5" s="2"/>
      <c r="TWZ5" s="2"/>
      <c r="TXA5" s="2"/>
      <c r="TXB5" s="2"/>
      <c r="TXC5" s="2"/>
      <c r="TXD5" s="2"/>
      <c r="TXE5" s="2"/>
      <c r="TXF5" s="2"/>
      <c r="TXG5" s="2"/>
      <c r="TXH5" s="2"/>
      <c r="TXI5" s="2"/>
      <c r="TXJ5" s="2"/>
      <c r="TXK5" s="2"/>
      <c r="TXL5" s="2"/>
      <c r="TXM5" s="2"/>
      <c r="TXN5" s="2"/>
      <c r="TXO5" s="2"/>
      <c r="TXP5" s="2"/>
      <c r="TXQ5" s="2"/>
      <c r="TXR5" s="2"/>
      <c r="TXS5" s="2"/>
      <c r="TXT5" s="2"/>
      <c r="TXU5" s="2"/>
      <c r="TXV5" s="2"/>
      <c r="TXW5" s="2"/>
      <c r="TXX5" s="2"/>
      <c r="TXY5" s="2"/>
      <c r="TXZ5" s="2"/>
      <c r="TYA5" s="2"/>
      <c r="TYB5" s="2"/>
      <c r="TYC5" s="2"/>
      <c r="TYD5" s="2"/>
      <c r="TYE5" s="2"/>
      <c r="TYF5" s="2"/>
      <c r="TYG5" s="2"/>
      <c r="TYH5" s="2"/>
      <c r="TYI5" s="2"/>
      <c r="TYJ5" s="2"/>
      <c r="TYK5" s="2"/>
      <c r="TYL5" s="2"/>
      <c r="TYM5" s="2"/>
      <c r="TYN5" s="2"/>
      <c r="TYO5" s="2"/>
      <c r="TYP5" s="2"/>
      <c r="TYQ5" s="2"/>
      <c r="TYR5" s="2"/>
      <c r="TYS5" s="2"/>
      <c r="TYT5" s="2"/>
      <c r="TYU5" s="2"/>
      <c r="TYV5" s="2"/>
      <c r="TYW5" s="2"/>
      <c r="TYX5" s="2"/>
      <c r="TYY5" s="2"/>
      <c r="TYZ5" s="2"/>
      <c r="TZA5" s="2"/>
      <c r="TZB5" s="2"/>
      <c r="TZC5" s="2"/>
      <c r="TZD5" s="2"/>
      <c r="TZE5" s="2"/>
      <c r="TZF5" s="2"/>
      <c r="TZG5" s="2"/>
      <c r="TZH5" s="2"/>
      <c r="TZI5" s="2"/>
      <c r="TZJ5" s="2"/>
      <c r="TZK5" s="2"/>
      <c r="TZL5" s="2"/>
      <c r="TZM5" s="2"/>
      <c r="TZN5" s="2"/>
      <c r="TZO5" s="2"/>
      <c r="TZP5" s="2"/>
      <c r="TZQ5" s="2"/>
      <c r="TZR5" s="2"/>
      <c r="TZS5" s="2"/>
      <c r="TZT5" s="2"/>
      <c r="TZU5" s="2"/>
      <c r="TZV5" s="2"/>
      <c r="TZW5" s="2"/>
      <c r="TZX5" s="2"/>
      <c r="TZY5" s="2"/>
      <c r="TZZ5" s="2"/>
      <c r="UAA5" s="2"/>
      <c r="UAB5" s="2"/>
      <c r="UAC5" s="2"/>
      <c r="UAD5" s="2"/>
      <c r="UAE5" s="2"/>
      <c r="UAF5" s="2"/>
      <c r="UAG5" s="2"/>
      <c r="UAH5" s="2"/>
      <c r="UAI5" s="2"/>
      <c r="UAJ5" s="2"/>
      <c r="UAK5" s="2"/>
      <c r="UAL5" s="2"/>
      <c r="UAM5" s="2"/>
      <c r="UAN5" s="2"/>
      <c r="UAO5" s="2"/>
      <c r="UAP5" s="2"/>
      <c r="UAQ5" s="2"/>
      <c r="UAR5" s="2"/>
      <c r="UAS5" s="2"/>
      <c r="UAT5" s="2"/>
      <c r="UAU5" s="2"/>
      <c r="UAV5" s="2"/>
      <c r="UAW5" s="2"/>
      <c r="UAX5" s="2"/>
      <c r="UAY5" s="2"/>
      <c r="UAZ5" s="2"/>
      <c r="UBA5" s="2"/>
      <c r="UBB5" s="2"/>
      <c r="UBC5" s="2"/>
      <c r="UBD5" s="2"/>
      <c r="UBE5" s="2"/>
      <c r="UBF5" s="2"/>
      <c r="UBG5" s="2"/>
      <c r="UBH5" s="2"/>
      <c r="UBI5" s="2"/>
      <c r="UBJ5" s="2"/>
      <c r="UBK5" s="2"/>
      <c r="UBL5" s="2"/>
      <c r="UBM5" s="2"/>
      <c r="UBN5" s="2"/>
      <c r="UBO5" s="2"/>
      <c r="UBP5" s="2"/>
      <c r="UBQ5" s="2"/>
      <c r="UBR5" s="2"/>
      <c r="UBS5" s="2"/>
      <c r="UBT5" s="2"/>
      <c r="UBU5" s="2"/>
      <c r="UBV5" s="2"/>
      <c r="UBW5" s="2"/>
      <c r="UBX5" s="2"/>
      <c r="UBY5" s="2"/>
      <c r="UBZ5" s="2"/>
      <c r="UCA5" s="2"/>
      <c r="UCB5" s="2"/>
      <c r="UCC5" s="2"/>
      <c r="UCD5" s="2"/>
      <c r="UCE5" s="2"/>
      <c r="UCF5" s="2"/>
      <c r="UCG5" s="2"/>
      <c r="UCH5" s="2"/>
      <c r="UCI5" s="2"/>
      <c r="UCJ5" s="2"/>
      <c r="UCK5" s="2"/>
      <c r="UCL5" s="2"/>
      <c r="UCM5" s="2"/>
      <c r="UCN5" s="2"/>
      <c r="UCO5" s="2"/>
      <c r="UCP5" s="2"/>
      <c r="UCQ5" s="2"/>
      <c r="UCR5" s="2"/>
      <c r="UCS5" s="2"/>
      <c r="UCT5" s="2"/>
      <c r="UCU5" s="2"/>
      <c r="UCV5" s="2"/>
      <c r="UCW5" s="2"/>
      <c r="UCX5" s="2"/>
      <c r="UCY5" s="2"/>
      <c r="UCZ5" s="2"/>
      <c r="UDA5" s="2"/>
      <c r="UDB5" s="2"/>
      <c r="UDC5" s="2"/>
      <c r="UDD5" s="2"/>
      <c r="UDE5" s="2"/>
      <c r="UDF5" s="2"/>
      <c r="UDG5" s="2"/>
      <c r="UDH5" s="2"/>
      <c r="UDI5" s="2"/>
      <c r="UDJ5" s="2"/>
      <c r="UDK5" s="2"/>
      <c r="UDL5" s="2"/>
      <c r="UDM5" s="2"/>
      <c r="UDN5" s="2"/>
      <c r="UDO5" s="2"/>
      <c r="UDP5" s="2"/>
      <c r="UDQ5" s="2"/>
      <c r="UDR5" s="2"/>
      <c r="UDS5" s="2"/>
      <c r="UDT5" s="2"/>
      <c r="UDU5" s="2"/>
      <c r="UDV5" s="2"/>
      <c r="UDW5" s="2"/>
      <c r="UDX5" s="2"/>
      <c r="UDY5" s="2"/>
      <c r="UDZ5" s="2"/>
      <c r="UEA5" s="2"/>
      <c r="UEB5" s="2"/>
      <c r="UEC5" s="2"/>
      <c r="UED5" s="2"/>
      <c r="UEE5" s="2"/>
      <c r="UEF5" s="2"/>
      <c r="UEG5" s="2"/>
      <c r="UEH5" s="2"/>
      <c r="UEI5" s="2"/>
      <c r="UEJ5" s="2"/>
      <c r="UEK5" s="2"/>
      <c r="UEL5" s="2"/>
      <c r="UEM5" s="2"/>
      <c r="UEN5" s="2"/>
      <c r="UEO5" s="2"/>
      <c r="UEP5" s="2"/>
      <c r="UEQ5" s="2"/>
      <c r="UER5" s="2"/>
      <c r="UES5" s="2"/>
      <c r="UET5" s="2"/>
      <c r="UEU5" s="2"/>
      <c r="UEV5" s="2"/>
      <c r="UEW5" s="2"/>
      <c r="UEX5" s="2"/>
      <c r="UEY5" s="2"/>
      <c r="UEZ5" s="2"/>
      <c r="UFA5" s="2"/>
      <c r="UFB5" s="2"/>
      <c r="UFC5" s="2"/>
      <c r="UFD5" s="2"/>
      <c r="UFE5" s="2"/>
      <c r="UFF5" s="2"/>
      <c r="UFG5" s="2"/>
      <c r="UFH5" s="2"/>
      <c r="UFI5" s="2"/>
      <c r="UFJ5" s="2"/>
      <c r="UFK5" s="2"/>
      <c r="UFL5" s="2"/>
      <c r="UFM5" s="2"/>
      <c r="UFN5" s="2"/>
      <c r="UFO5" s="2"/>
      <c r="UFP5" s="2"/>
      <c r="UFQ5" s="2"/>
      <c r="UFR5" s="2"/>
      <c r="UFS5" s="2"/>
      <c r="UFT5" s="2"/>
      <c r="UFU5" s="2"/>
      <c r="UFV5" s="2"/>
      <c r="UFW5" s="2"/>
      <c r="UFX5" s="2"/>
      <c r="UFY5" s="2"/>
      <c r="UFZ5" s="2"/>
      <c r="UGA5" s="2"/>
      <c r="UGB5" s="2"/>
      <c r="UGC5" s="2"/>
      <c r="UGD5" s="2"/>
      <c r="UGE5" s="2"/>
      <c r="UGF5" s="2"/>
      <c r="UGG5" s="2"/>
      <c r="UGH5" s="2"/>
      <c r="UGI5" s="2"/>
      <c r="UGJ5" s="2"/>
      <c r="UGK5" s="2"/>
      <c r="UGL5" s="2"/>
      <c r="UGM5" s="2"/>
      <c r="UGN5" s="2"/>
      <c r="UGO5" s="2"/>
      <c r="UGP5" s="2"/>
      <c r="UGQ5" s="2"/>
      <c r="UGR5" s="2"/>
      <c r="UGS5" s="2"/>
      <c r="UGT5" s="2"/>
      <c r="UGU5" s="2"/>
      <c r="UGV5" s="2"/>
      <c r="UGW5" s="2"/>
      <c r="UGX5" s="2"/>
      <c r="UGY5" s="2"/>
      <c r="UGZ5" s="2"/>
      <c r="UHA5" s="2"/>
      <c r="UHB5" s="2"/>
      <c r="UHC5" s="2"/>
      <c r="UHD5" s="2"/>
      <c r="UHE5" s="2"/>
      <c r="UHF5" s="2"/>
      <c r="UHG5" s="2"/>
      <c r="UHH5" s="2"/>
      <c r="UHI5" s="2"/>
      <c r="UHJ5" s="2"/>
      <c r="UHK5" s="2"/>
      <c r="UHL5" s="2"/>
      <c r="UHM5" s="2"/>
      <c r="UHN5" s="2"/>
      <c r="UHO5" s="2"/>
      <c r="UHP5" s="2"/>
      <c r="UHQ5" s="2"/>
      <c r="UHR5" s="2"/>
      <c r="UHS5" s="2"/>
      <c r="UHT5" s="2"/>
      <c r="UHU5" s="2"/>
      <c r="UHV5" s="2"/>
      <c r="UHW5" s="2"/>
      <c r="UHX5" s="2"/>
      <c r="UHY5" s="2"/>
      <c r="UHZ5" s="2"/>
      <c r="UIA5" s="2"/>
      <c r="UIB5" s="2"/>
      <c r="UIC5" s="2"/>
      <c r="UID5" s="2"/>
      <c r="UIE5" s="2"/>
      <c r="UIF5" s="2"/>
      <c r="UIG5" s="2"/>
      <c r="UIH5" s="2"/>
      <c r="UII5" s="2"/>
      <c r="UIJ5" s="2"/>
      <c r="UIK5" s="2"/>
      <c r="UIL5" s="2"/>
      <c r="UIM5" s="2"/>
      <c r="UIN5" s="2"/>
      <c r="UIO5" s="2"/>
      <c r="UIP5" s="2"/>
      <c r="UIQ5" s="2"/>
      <c r="UIR5" s="2"/>
      <c r="UIS5" s="2"/>
      <c r="UIT5" s="2"/>
      <c r="UIU5" s="2"/>
      <c r="UIV5" s="2"/>
      <c r="UIW5" s="2"/>
      <c r="UIX5" s="2"/>
      <c r="UIY5" s="2"/>
      <c r="UIZ5" s="2"/>
      <c r="UJA5" s="2"/>
      <c r="UJB5" s="2"/>
      <c r="UJC5" s="2"/>
      <c r="UJD5" s="2"/>
      <c r="UJE5" s="2"/>
      <c r="UJF5" s="2"/>
      <c r="UJG5" s="2"/>
      <c r="UJH5" s="2"/>
      <c r="UJI5" s="2"/>
      <c r="UJJ5" s="2"/>
      <c r="UJK5" s="2"/>
      <c r="UJL5" s="2"/>
      <c r="UJM5" s="2"/>
      <c r="UJN5" s="2"/>
      <c r="UJO5" s="2"/>
      <c r="UJP5" s="2"/>
      <c r="UJQ5" s="2"/>
      <c r="UJR5" s="2"/>
      <c r="UJS5" s="2"/>
      <c r="UJT5" s="2"/>
      <c r="UJU5" s="2"/>
      <c r="UJV5" s="2"/>
      <c r="UJW5" s="2"/>
      <c r="UJX5" s="2"/>
      <c r="UJY5" s="2"/>
      <c r="UJZ5" s="2"/>
      <c r="UKA5" s="2"/>
      <c r="UKB5" s="2"/>
      <c r="UKC5" s="2"/>
      <c r="UKD5" s="2"/>
      <c r="UKE5" s="2"/>
      <c r="UKF5" s="2"/>
      <c r="UKG5" s="2"/>
      <c r="UKH5" s="2"/>
      <c r="UKI5" s="2"/>
      <c r="UKJ5" s="2"/>
      <c r="UKK5" s="2"/>
      <c r="UKL5" s="2"/>
      <c r="UKM5" s="2"/>
      <c r="UKN5" s="2"/>
      <c r="UKO5" s="2"/>
      <c r="UKP5" s="2"/>
      <c r="UKQ5" s="2"/>
      <c r="UKR5" s="2"/>
      <c r="UKS5" s="2"/>
      <c r="UKT5" s="2"/>
      <c r="UKU5" s="2"/>
      <c r="UKV5" s="2"/>
      <c r="UKW5" s="2"/>
      <c r="UKX5" s="2"/>
      <c r="UKY5" s="2"/>
      <c r="UKZ5" s="2"/>
      <c r="ULA5" s="2"/>
      <c r="ULB5" s="2"/>
      <c r="ULC5" s="2"/>
      <c r="ULD5" s="2"/>
      <c r="ULE5" s="2"/>
      <c r="ULF5" s="2"/>
      <c r="ULG5" s="2"/>
      <c r="ULH5" s="2"/>
      <c r="ULI5" s="2"/>
      <c r="ULJ5" s="2"/>
      <c r="ULK5" s="2"/>
      <c r="ULL5" s="2"/>
      <c r="ULM5" s="2"/>
      <c r="ULN5" s="2"/>
      <c r="ULO5" s="2"/>
      <c r="ULP5" s="2"/>
      <c r="ULQ5" s="2"/>
      <c r="ULR5" s="2"/>
      <c r="ULS5" s="2"/>
      <c r="ULT5" s="2"/>
      <c r="ULU5" s="2"/>
      <c r="ULV5" s="2"/>
      <c r="ULW5" s="2"/>
      <c r="ULX5" s="2"/>
      <c r="ULY5" s="2"/>
      <c r="ULZ5" s="2"/>
      <c r="UMA5" s="2"/>
      <c r="UMB5" s="2"/>
      <c r="UMC5" s="2"/>
      <c r="UMD5" s="2"/>
      <c r="UME5" s="2"/>
      <c r="UMF5" s="2"/>
      <c r="UMG5" s="2"/>
      <c r="UMH5" s="2"/>
      <c r="UMI5" s="2"/>
      <c r="UMJ5" s="2"/>
      <c r="UMK5" s="2"/>
      <c r="UML5" s="2"/>
      <c r="UMM5" s="2"/>
      <c r="UMN5" s="2"/>
      <c r="UMO5" s="2"/>
      <c r="UMP5" s="2"/>
      <c r="UMQ5" s="2"/>
      <c r="UMR5" s="2"/>
      <c r="UMS5" s="2"/>
      <c r="UMT5" s="2"/>
      <c r="UMU5" s="2"/>
      <c r="UMV5" s="2"/>
      <c r="UMW5" s="2"/>
      <c r="UMX5" s="2"/>
      <c r="UMY5" s="2"/>
      <c r="UMZ5" s="2"/>
      <c r="UNA5" s="2"/>
      <c r="UNB5" s="2"/>
      <c r="UNC5" s="2"/>
      <c r="UND5" s="2"/>
      <c r="UNE5" s="2"/>
      <c r="UNF5" s="2"/>
      <c r="UNG5" s="2"/>
      <c r="UNH5" s="2"/>
      <c r="UNI5" s="2"/>
      <c r="UNJ5" s="2"/>
      <c r="UNK5" s="2"/>
      <c r="UNL5" s="2"/>
      <c r="UNM5" s="2"/>
      <c r="UNN5" s="2"/>
      <c r="UNO5" s="2"/>
      <c r="UNP5" s="2"/>
      <c r="UNQ5" s="2"/>
      <c r="UNR5" s="2"/>
      <c r="UNS5" s="2"/>
      <c r="UNT5" s="2"/>
      <c r="UNU5" s="2"/>
      <c r="UNV5" s="2"/>
      <c r="UNW5" s="2"/>
      <c r="UNX5" s="2"/>
      <c r="UNY5" s="2"/>
      <c r="UNZ5" s="2"/>
      <c r="UOA5" s="2"/>
      <c r="UOB5" s="2"/>
      <c r="UOC5" s="2"/>
      <c r="UOD5" s="2"/>
      <c r="UOE5" s="2"/>
      <c r="UOF5" s="2"/>
      <c r="UOG5" s="2"/>
      <c r="UOH5" s="2"/>
      <c r="UOI5" s="2"/>
      <c r="UOJ5" s="2"/>
      <c r="UOK5" s="2"/>
      <c r="UOL5" s="2"/>
      <c r="UOM5" s="2"/>
      <c r="UON5" s="2"/>
      <c r="UOO5" s="2"/>
      <c r="UOP5" s="2"/>
      <c r="UOQ5" s="2"/>
      <c r="UOR5" s="2"/>
      <c r="UOS5" s="2"/>
      <c r="UOT5" s="2"/>
      <c r="UOU5" s="2"/>
      <c r="UOV5" s="2"/>
      <c r="UOW5" s="2"/>
      <c r="UOX5" s="2"/>
      <c r="UOY5" s="2"/>
      <c r="UOZ5" s="2"/>
      <c r="UPA5" s="2"/>
      <c r="UPB5" s="2"/>
      <c r="UPC5" s="2"/>
      <c r="UPD5" s="2"/>
      <c r="UPE5" s="2"/>
      <c r="UPF5" s="2"/>
      <c r="UPG5" s="2"/>
      <c r="UPH5" s="2"/>
      <c r="UPI5" s="2"/>
      <c r="UPJ5" s="2"/>
      <c r="UPK5" s="2"/>
      <c r="UPL5" s="2"/>
      <c r="UPM5" s="2"/>
      <c r="UPN5" s="2"/>
      <c r="UPO5" s="2"/>
      <c r="UPP5" s="2"/>
      <c r="UPQ5" s="2"/>
      <c r="UPR5" s="2"/>
      <c r="UPS5" s="2"/>
      <c r="UPT5" s="2"/>
      <c r="UPU5" s="2"/>
      <c r="UPV5" s="2"/>
      <c r="UPW5" s="2"/>
      <c r="UPX5" s="2"/>
      <c r="UPY5" s="2"/>
      <c r="UPZ5" s="2"/>
      <c r="UQA5" s="2"/>
      <c r="UQB5" s="2"/>
      <c r="UQC5" s="2"/>
      <c r="UQD5" s="2"/>
      <c r="UQE5" s="2"/>
      <c r="UQF5" s="2"/>
      <c r="UQG5" s="2"/>
      <c r="UQH5" s="2"/>
      <c r="UQI5" s="2"/>
      <c r="UQJ5" s="2"/>
      <c r="UQK5" s="2"/>
      <c r="UQL5" s="2"/>
      <c r="UQM5" s="2"/>
      <c r="UQN5" s="2"/>
      <c r="UQO5" s="2"/>
      <c r="UQP5" s="2"/>
      <c r="UQQ5" s="2"/>
      <c r="UQR5" s="2"/>
      <c r="UQS5" s="2"/>
      <c r="UQT5" s="2"/>
      <c r="UQU5" s="2"/>
      <c r="UQV5" s="2"/>
      <c r="UQW5" s="2"/>
      <c r="UQX5" s="2"/>
      <c r="UQY5" s="2"/>
      <c r="UQZ5" s="2"/>
      <c r="URA5" s="2"/>
      <c r="URB5" s="2"/>
      <c r="URC5" s="2"/>
      <c r="URD5" s="2"/>
      <c r="URE5" s="2"/>
      <c r="URF5" s="2"/>
      <c r="URG5" s="2"/>
      <c r="URH5" s="2"/>
      <c r="URI5" s="2"/>
      <c r="URJ5" s="2"/>
      <c r="URK5" s="2"/>
      <c r="URL5" s="2"/>
      <c r="URM5" s="2"/>
      <c r="URN5" s="2"/>
      <c r="URO5" s="2"/>
      <c r="URP5" s="2"/>
      <c r="URQ5" s="2"/>
      <c r="URR5" s="2"/>
      <c r="URS5" s="2"/>
      <c r="URT5" s="2"/>
      <c r="URU5" s="2"/>
      <c r="URV5" s="2"/>
      <c r="URW5" s="2"/>
      <c r="URX5" s="2"/>
      <c r="URY5" s="2"/>
      <c r="URZ5" s="2"/>
      <c r="USA5" s="2"/>
      <c r="USB5" s="2"/>
      <c r="USC5" s="2"/>
      <c r="USD5" s="2"/>
      <c r="USE5" s="2"/>
      <c r="USF5" s="2"/>
      <c r="USG5" s="2"/>
      <c r="USH5" s="2"/>
      <c r="USI5" s="2"/>
      <c r="USJ5" s="2"/>
      <c r="USK5" s="2"/>
      <c r="USL5" s="2"/>
      <c r="USM5" s="2"/>
      <c r="USN5" s="2"/>
      <c r="USO5" s="2"/>
      <c r="USP5" s="2"/>
      <c r="USQ5" s="2"/>
      <c r="USR5" s="2"/>
      <c r="USS5" s="2"/>
      <c r="UST5" s="2"/>
      <c r="USU5" s="2"/>
      <c r="USV5" s="2"/>
      <c r="USW5" s="2"/>
      <c r="USX5" s="2"/>
      <c r="USY5" s="2"/>
      <c r="USZ5" s="2"/>
      <c r="UTA5" s="2"/>
      <c r="UTB5" s="2"/>
      <c r="UTC5" s="2"/>
      <c r="UTD5" s="2"/>
      <c r="UTE5" s="2"/>
      <c r="UTF5" s="2"/>
      <c r="UTG5" s="2"/>
      <c r="UTH5" s="2"/>
      <c r="UTI5" s="2"/>
      <c r="UTJ5" s="2"/>
      <c r="UTK5" s="2"/>
      <c r="UTL5" s="2"/>
      <c r="UTM5" s="2"/>
      <c r="UTN5" s="2"/>
      <c r="UTO5" s="2"/>
      <c r="UTP5" s="2"/>
      <c r="UTQ5" s="2"/>
      <c r="UTR5" s="2"/>
      <c r="UTS5" s="2"/>
      <c r="UTT5" s="2"/>
      <c r="UTU5" s="2"/>
      <c r="UTV5" s="2"/>
      <c r="UTW5" s="2"/>
      <c r="UTX5" s="2"/>
      <c r="UTY5" s="2"/>
      <c r="UTZ5" s="2"/>
      <c r="UUA5" s="2"/>
      <c r="UUB5" s="2"/>
      <c r="UUC5" s="2"/>
      <c r="UUD5" s="2"/>
      <c r="UUE5" s="2"/>
      <c r="UUF5" s="2"/>
      <c r="UUG5" s="2"/>
      <c r="UUH5" s="2"/>
      <c r="UUI5" s="2"/>
      <c r="UUJ5" s="2"/>
      <c r="UUK5" s="2"/>
      <c r="UUL5" s="2"/>
      <c r="UUM5" s="2"/>
      <c r="UUN5" s="2"/>
      <c r="UUO5" s="2"/>
      <c r="UUP5" s="2"/>
      <c r="UUQ5" s="2"/>
      <c r="UUR5" s="2"/>
      <c r="UUS5" s="2"/>
      <c r="UUT5" s="2"/>
      <c r="UUU5" s="2"/>
      <c r="UUV5" s="2"/>
      <c r="UUW5" s="2"/>
      <c r="UUX5" s="2"/>
      <c r="UUY5" s="2"/>
      <c r="UUZ5" s="2"/>
      <c r="UVA5" s="2"/>
      <c r="UVB5" s="2"/>
      <c r="UVC5" s="2"/>
      <c r="UVD5" s="2"/>
      <c r="UVE5" s="2"/>
      <c r="UVF5" s="2"/>
      <c r="UVG5" s="2"/>
      <c r="UVH5" s="2"/>
      <c r="UVI5" s="2"/>
      <c r="UVJ5" s="2"/>
      <c r="UVK5" s="2"/>
      <c r="UVL5" s="2"/>
      <c r="UVM5" s="2"/>
      <c r="UVN5" s="2"/>
      <c r="UVO5" s="2"/>
      <c r="UVP5" s="2"/>
      <c r="UVQ5" s="2"/>
      <c r="UVR5" s="2"/>
      <c r="UVS5" s="2"/>
      <c r="UVT5" s="2"/>
      <c r="UVU5" s="2"/>
      <c r="UVV5" s="2"/>
      <c r="UVW5" s="2"/>
      <c r="UVX5" s="2"/>
      <c r="UVY5" s="2"/>
      <c r="UVZ5" s="2"/>
      <c r="UWA5" s="2"/>
      <c r="UWB5" s="2"/>
      <c r="UWC5" s="2"/>
      <c r="UWD5" s="2"/>
      <c r="UWE5" s="2"/>
      <c r="UWF5" s="2"/>
      <c r="UWG5" s="2"/>
      <c r="UWH5" s="2"/>
      <c r="UWI5" s="2"/>
      <c r="UWJ5" s="2"/>
      <c r="UWK5" s="2"/>
      <c r="UWL5" s="2"/>
      <c r="UWM5" s="2"/>
      <c r="UWN5" s="2"/>
      <c r="UWO5" s="2"/>
      <c r="UWP5" s="2"/>
      <c r="UWQ5" s="2"/>
      <c r="UWR5" s="2"/>
      <c r="UWS5" s="2"/>
      <c r="UWT5" s="2"/>
      <c r="UWU5" s="2"/>
      <c r="UWV5" s="2"/>
      <c r="UWW5" s="2"/>
      <c r="UWX5" s="2"/>
      <c r="UWY5" s="2"/>
      <c r="UWZ5" s="2"/>
      <c r="UXA5" s="2"/>
      <c r="UXB5" s="2"/>
      <c r="UXC5" s="2"/>
      <c r="UXD5" s="2"/>
      <c r="UXE5" s="2"/>
      <c r="UXF5" s="2"/>
      <c r="UXG5" s="2"/>
      <c r="UXH5" s="2"/>
      <c r="UXI5" s="2"/>
      <c r="UXJ5" s="2"/>
      <c r="UXK5" s="2"/>
      <c r="UXL5" s="2"/>
      <c r="UXM5" s="2"/>
      <c r="UXN5" s="2"/>
      <c r="UXO5" s="2"/>
      <c r="UXP5" s="2"/>
      <c r="UXQ5" s="2"/>
      <c r="UXR5" s="2"/>
      <c r="UXS5" s="2"/>
      <c r="UXT5" s="2"/>
      <c r="UXU5" s="2"/>
      <c r="UXV5" s="2"/>
      <c r="UXW5" s="2"/>
      <c r="UXX5" s="2"/>
      <c r="UXY5" s="2"/>
      <c r="UXZ5" s="2"/>
      <c r="UYA5" s="2"/>
      <c r="UYB5" s="2"/>
      <c r="UYC5" s="2"/>
      <c r="UYD5" s="2"/>
      <c r="UYE5" s="2"/>
      <c r="UYF5" s="2"/>
      <c r="UYG5" s="2"/>
      <c r="UYH5" s="2"/>
      <c r="UYI5" s="2"/>
      <c r="UYJ5" s="2"/>
      <c r="UYK5" s="2"/>
      <c r="UYL5" s="2"/>
      <c r="UYM5" s="2"/>
      <c r="UYN5" s="2"/>
      <c r="UYO5" s="2"/>
      <c r="UYP5" s="2"/>
      <c r="UYQ5" s="2"/>
      <c r="UYR5" s="2"/>
      <c r="UYS5" s="2"/>
      <c r="UYT5" s="2"/>
      <c r="UYU5" s="2"/>
      <c r="UYV5" s="2"/>
      <c r="UYW5" s="2"/>
      <c r="UYX5" s="2"/>
      <c r="UYY5" s="2"/>
      <c r="UYZ5" s="2"/>
      <c r="UZA5" s="2"/>
      <c r="UZB5" s="2"/>
      <c r="UZC5" s="2"/>
      <c r="UZD5" s="2"/>
      <c r="UZE5" s="2"/>
      <c r="UZF5" s="2"/>
      <c r="UZG5" s="2"/>
      <c r="UZH5" s="2"/>
      <c r="UZI5" s="2"/>
      <c r="UZJ5" s="2"/>
      <c r="UZK5" s="2"/>
      <c r="UZL5" s="2"/>
      <c r="UZM5" s="2"/>
      <c r="UZN5" s="2"/>
      <c r="UZO5" s="2"/>
      <c r="UZP5" s="2"/>
      <c r="UZQ5" s="2"/>
      <c r="UZR5" s="2"/>
      <c r="UZS5" s="2"/>
      <c r="UZT5" s="2"/>
      <c r="UZU5" s="2"/>
      <c r="UZV5" s="2"/>
      <c r="UZW5" s="2"/>
      <c r="UZX5" s="2"/>
      <c r="UZY5" s="2"/>
      <c r="UZZ5" s="2"/>
      <c r="VAA5" s="2"/>
      <c r="VAB5" s="2"/>
      <c r="VAC5" s="2"/>
      <c r="VAD5" s="2"/>
      <c r="VAE5" s="2"/>
      <c r="VAF5" s="2"/>
      <c r="VAG5" s="2"/>
      <c r="VAH5" s="2"/>
      <c r="VAI5" s="2"/>
      <c r="VAJ5" s="2"/>
      <c r="VAK5" s="2"/>
      <c r="VAL5" s="2"/>
      <c r="VAM5" s="2"/>
      <c r="VAN5" s="2"/>
      <c r="VAO5" s="2"/>
      <c r="VAP5" s="2"/>
      <c r="VAQ5" s="2"/>
      <c r="VAR5" s="2"/>
      <c r="VAS5" s="2"/>
      <c r="VAT5" s="2"/>
      <c r="VAU5" s="2"/>
      <c r="VAV5" s="2"/>
      <c r="VAW5" s="2"/>
      <c r="VAX5" s="2"/>
      <c r="VAY5" s="2"/>
      <c r="VAZ5" s="2"/>
      <c r="VBA5" s="2"/>
      <c r="VBB5" s="2"/>
      <c r="VBC5" s="2"/>
      <c r="VBD5" s="2"/>
      <c r="VBE5" s="2"/>
      <c r="VBF5" s="2"/>
      <c r="VBG5" s="2"/>
      <c r="VBH5" s="2"/>
      <c r="VBI5" s="2"/>
      <c r="VBJ5" s="2"/>
      <c r="VBK5" s="2"/>
      <c r="VBL5" s="2"/>
      <c r="VBM5" s="2"/>
      <c r="VBN5" s="2"/>
      <c r="VBO5" s="2"/>
      <c r="VBP5" s="2"/>
      <c r="VBQ5" s="2"/>
      <c r="VBR5" s="2"/>
      <c r="VBS5" s="2"/>
      <c r="VBT5" s="2"/>
      <c r="VBU5" s="2"/>
      <c r="VBV5" s="2"/>
      <c r="VBW5" s="2"/>
      <c r="VBX5" s="2"/>
      <c r="VBY5" s="2"/>
      <c r="VBZ5" s="2"/>
      <c r="VCA5" s="2"/>
      <c r="VCB5" s="2"/>
      <c r="VCC5" s="2"/>
      <c r="VCD5" s="2"/>
      <c r="VCE5" s="2"/>
      <c r="VCF5" s="2"/>
      <c r="VCG5" s="2"/>
      <c r="VCH5" s="2"/>
      <c r="VCI5" s="2"/>
      <c r="VCJ5" s="2"/>
      <c r="VCK5" s="2"/>
      <c r="VCL5" s="2"/>
      <c r="VCM5" s="2"/>
      <c r="VCN5" s="2"/>
      <c r="VCO5" s="2"/>
      <c r="VCP5" s="2"/>
      <c r="VCQ5" s="2"/>
      <c r="VCR5" s="2"/>
      <c r="VCS5" s="2"/>
      <c r="VCT5" s="2"/>
      <c r="VCU5" s="2"/>
      <c r="VCV5" s="2"/>
      <c r="VCW5" s="2"/>
      <c r="VCX5" s="2"/>
      <c r="VCY5" s="2"/>
      <c r="VCZ5" s="2"/>
      <c r="VDA5" s="2"/>
      <c r="VDB5" s="2"/>
      <c r="VDC5" s="2"/>
      <c r="VDD5" s="2"/>
      <c r="VDE5" s="2"/>
      <c r="VDF5" s="2"/>
      <c r="VDG5" s="2"/>
      <c r="VDH5" s="2"/>
      <c r="VDI5" s="2"/>
      <c r="VDJ5" s="2"/>
      <c r="VDK5" s="2"/>
      <c r="VDL5" s="2"/>
      <c r="VDM5" s="2"/>
      <c r="VDN5" s="2"/>
      <c r="VDO5" s="2"/>
      <c r="VDP5" s="2"/>
      <c r="VDQ5" s="2"/>
      <c r="VDR5" s="2"/>
      <c r="VDS5" s="2"/>
      <c r="VDT5" s="2"/>
      <c r="VDU5" s="2"/>
      <c r="VDV5" s="2"/>
      <c r="VDW5" s="2"/>
      <c r="VDX5" s="2"/>
      <c r="VDY5" s="2"/>
      <c r="VDZ5" s="2"/>
      <c r="VEA5" s="2"/>
      <c r="VEB5" s="2"/>
      <c r="VEC5" s="2"/>
      <c r="VED5" s="2"/>
      <c r="VEE5" s="2"/>
      <c r="VEF5" s="2"/>
      <c r="VEG5" s="2"/>
      <c r="VEH5" s="2"/>
      <c r="VEI5" s="2"/>
      <c r="VEJ5" s="2"/>
      <c r="VEK5" s="2"/>
      <c r="VEL5" s="2"/>
      <c r="VEM5" s="2"/>
      <c r="VEN5" s="2"/>
      <c r="VEO5" s="2"/>
      <c r="VEP5" s="2"/>
      <c r="VEQ5" s="2"/>
      <c r="VER5" s="2"/>
      <c r="VES5" s="2"/>
      <c r="VET5" s="2"/>
      <c r="VEU5" s="2"/>
      <c r="VEV5" s="2"/>
      <c r="VEW5" s="2"/>
      <c r="VEX5" s="2"/>
      <c r="VEY5" s="2"/>
      <c r="VEZ5" s="2"/>
      <c r="VFA5" s="2"/>
      <c r="VFB5" s="2"/>
      <c r="VFC5" s="2"/>
      <c r="VFD5" s="2"/>
      <c r="VFE5" s="2"/>
      <c r="VFF5" s="2"/>
      <c r="VFG5" s="2"/>
      <c r="VFH5" s="2"/>
      <c r="VFI5" s="2"/>
      <c r="VFJ5" s="2"/>
      <c r="VFK5" s="2"/>
      <c r="VFL5" s="2"/>
      <c r="VFM5" s="2"/>
      <c r="VFN5" s="2"/>
      <c r="VFO5" s="2"/>
      <c r="VFP5" s="2"/>
      <c r="VFQ5" s="2"/>
      <c r="VFR5" s="2"/>
      <c r="VFS5" s="2"/>
      <c r="VFT5" s="2"/>
      <c r="VFU5" s="2"/>
      <c r="VFV5" s="2"/>
      <c r="VFW5" s="2"/>
      <c r="VFX5" s="2"/>
      <c r="VFY5" s="2"/>
      <c r="VFZ5" s="2"/>
      <c r="VGA5" s="2"/>
      <c r="VGB5" s="2"/>
      <c r="VGC5" s="2"/>
      <c r="VGD5" s="2"/>
      <c r="VGE5" s="2"/>
      <c r="VGF5" s="2"/>
      <c r="VGG5" s="2"/>
      <c r="VGH5" s="2"/>
      <c r="VGI5" s="2"/>
      <c r="VGJ5" s="2"/>
      <c r="VGK5" s="2"/>
      <c r="VGL5" s="2"/>
      <c r="VGM5" s="2"/>
      <c r="VGN5" s="2"/>
      <c r="VGO5" s="2"/>
      <c r="VGP5" s="2"/>
      <c r="VGQ5" s="2"/>
      <c r="VGR5" s="2"/>
      <c r="VGS5" s="2"/>
      <c r="VGT5" s="2"/>
      <c r="VGU5" s="2"/>
      <c r="VGV5" s="2"/>
      <c r="VGW5" s="2"/>
      <c r="VGX5" s="2"/>
      <c r="VGY5" s="2"/>
      <c r="VGZ5" s="2"/>
      <c r="VHA5" s="2"/>
      <c r="VHB5" s="2"/>
      <c r="VHC5" s="2"/>
      <c r="VHD5" s="2"/>
      <c r="VHE5" s="2"/>
      <c r="VHF5" s="2"/>
      <c r="VHG5" s="2"/>
      <c r="VHH5" s="2"/>
      <c r="VHI5" s="2"/>
      <c r="VHJ5" s="2"/>
      <c r="VHK5" s="2"/>
      <c r="VHL5" s="2"/>
      <c r="VHM5" s="2"/>
      <c r="VHN5" s="2"/>
      <c r="VHO5" s="2"/>
      <c r="VHP5" s="2"/>
      <c r="VHQ5" s="2"/>
      <c r="VHR5" s="2"/>
      <c r="VHS5" s="2"/>
      <c r="VHT5" s="2"/>
      <c r="VHU5" s="2"/>
      <c r="VHV5" s="2"/>
      <c r="VHW5" s="2"/>
      <c r="VHX5" s="2"/>
      <c r="VHY5" s="2"/>
      <c r="VHZ5" s="2"/>
      <c r="VIA5" s="2"/>
      <c r="VIB5" s="2"/>
      <c r="VIC5" s="2"/>
      <c r="VID5" s="2"/>
      <c r="VIE5" s="2"/>
      <c r="VIF5" s="2"/>
      <c r="VIG5" s="2"/>
      <c r="VIH5" s="2"/>
      <c r="VII5" s="2"/>
      <c r="VIJ5" s="2"/>
      <c r="VIK5" s="2"/>
      <c r="VIL5" s="2"/>
      <c r="VIM5" s="2"/>
      <c r="VIN5" s="2"/>
      <c r="VIO5" s="2"/>
      <c r="VIP5" s="2"/>
      <c r="VIQ5" s="2"/>
      <c r="VIR5" s="2"/>
      <c r="VIS5" s="2"/>
      <c r="VIT5" s="2"/>
      <c r="VIU5" s="2"/>
      <c r="VIV5" s="2"/>
      <c r="VIW5" s="2"/>
      <c r="VIX5" s="2"/>
      <c r="VIY5" s="2"/>
      <c r="VIZ5" s="2"/>
      <c r="VJA5" s="2"/>
      <c r="VJB5" s="2"/>
      <c r="VJC5" s="2"/>
      <c r="VJD5" s="2"/>
      <c r="VJE5" s="2"/>
      <c r="VJF5" s="2"/>
      <c r="VJG5" s="2"/>
      <c r="VJH5" s="2"/>
      <c r="VJI5" s="2"/>
      <c r="VJJ5" s="2"/>
      <c r="VJK5" s="2"/>
      <c r="VJL5" s="2"/>
      <c r="VJM5" s="2"/>
      <c r="VJN5" s="2"/>
      <c r="VJO5" s="2"/>
      <c r="VJP5" s="2"/>
      <c r="VJQ5" s="2"/>
      <c r="VJR5" s="2"/>
      <c r="VJS5" s="2"/>
      <c r="VJT5" s="2"/>
      <c r="VJU5" s="2"/>
      <c r="VJV5" s="2"/>
      <c r="VJW5" s="2"/>
      <c r="VJX5" s="2"/>
      <c r="VJY5" s="2"/>
      <c r="VJZ5" s="2"/>
      <c r="VKA5" s="2"/>
      <c r="VKB5" s="2"/>
      <c r="VKC5" s="2"/>
      <c r="VKD5" s="2"/>
      <c r="VKE5" s="2"/>
      <c r="VKF5" s="2"/>
      <c r="VKG5" s="2"/>
      <c r="VKH5" s="2"/>
      <c r="VKI5" s="2"/>
      <c r="VKJ5" s="2"/>
      <c r="VKK5" s="2"/>
      <c r="VKL5" s="2"/>
      <c r="VKM5" s="2"/>
      <c r="VKN5" s="2"/>
      <c r="VKO5" s="2"/>
      <c r="VKP5" s="2"/>
      <c r="VKQ5" s="2"/>
      <c r="VKR5" s="2"/>
      <c r="VKS5" s="2"/>
      <c r="VKT5" s="2"/>
      <c r="VKU5" s="2"/>
      <c r="VKV5" s="2"/>
      <c r="VKW5" s="2"/>
      <c r="VKX5" s="2"/>
      <c r="VKY5" s="2"/>
      <c r="VKZ5" s="2"/>
      <c r="VLA5" s="2"/>
      <c r="VLB5" s="2"/>
      <c r="VLC5" s="2"/>
      <c r="VLD5" s="2"/>
      <c r="VLE5" s="2"/>
      <c r="VLF5" s="2"/>
      <c r="VLG5" s="2"/>
      <c r="VLH5" s="2"/>
      <c r="VLI5" s="2"/>
      <c r="VLJ5" s="2"/>
      <c r="VLK5" s="2"/>
      <c r="VLL5" s="2"/>
      <c r="VLM5" s="2"/>
      <c r="VLN5" s="2"/>
      <c r="VLO5" s="2"/>
      <c r="VLP5" s="2"/>
      <c r="VLQ5" s="2"/>
      <c r="VLR5" s="2"/>
      <c r="VLS5" s="2"/>
      <c r="VLT5" s="2"/>
      <c r="VLU5" s="2"/>
      <c r="VLV5" s="2"/>
      <c r="VLW5" s="2"/>
      <c r="VLX5" s="2"/>
      <c r="VLY5" s="2"/>
      <c r="VLZ5" s="2"/>
      <c r="VMA5" s="2"/>
      <c r="VMB5" s="2"/>
      <c r="VMC5" s="2"/>
      <c r="VMD5" s="2"/>
      <c r="VME5" s="2"/>
      <c r="VMF5" s="2"/>
      <c r="VMG5" s="2"/>
      <c r="VMH5" s="2"/>
      <c r="VMI5" s="2"/>
      <c r="VMJ5" s="2"/>
      <c r="VMK5" s="2"/>
      <c r="VML5" s="2"/>
      <c r="VMM5" s="2"/>
      <c r="VMN5" s="2"/>
      <c r="VMO5" s="2"/>
      <c r="VMP5" s="2"/>
      <c r="VMQ5" s="2"/>
      <c r="VMR5" s="2"/>
      <c r="VMS5" s="2"/>
      <c r="VMT5" s="2"/>
      <c r="VMU5" s="2"/>
      <c r="VMV5" s="2"/>
      <c r="VMW5" s="2"/>
      <c r="VMX5" s="2"/>
      <c r="VMY5" s="2"/>
      <c r="VMZ5" s="2"/>
      <c r="VNA5" s="2"/>
      <c r="VNB5" s="2"/>
      <c r="VNC5" s="2"/>
      <c r="VND5" s="2"/>
      <c r="VNE5" s="2"/>
      <c r="VNF5" s="2"/>
      <c r="VNG5" s="2"/>
      <c r="VNH5" s="2"/>
      <c r="VNI5" s="2"/>
      <c r="VNJ5" s="2"/>
      <c r="VNK5" s="2"/>
      <c r="VNL5" s="2"/>
      <c r="VNM5" s="2"/>
      <c r="VNN5" s="2"/>
      <c r="VNO5" s="2"/>
      <c r="VNP5" s="2"/>
      <c r="VNQ5" s="2"/>
      <c r="VNR5" s="2"/>
      <c r="VNS5" s="2"/>
      <c r="VNT5" s="2"/>
      <c r="VNU5" s="2"/>
      <c r="VNV5" s="2"/>
      <c r="VNW5" s="2"/>
      <c r="VNX5" s="2"/>
      <c r="VNY5" s="2"/>
      <c r="VNZ5" s="2"/>
      <c r="VOA5" s="2"/>
      <c r="VOB5" s="2"/>
      <c r="VOC5" s="2"/>
      <c r="VOD5" s="2"/>
      <c r="VOE5" s="2"/>
      <c r="VOF5" s="2"/>
      <c r="VOG5" s="2"/>
      <c r="VOH5" s="2"/>
      <c r="VOI5" s="2"/>
      <c r="VOJ5" s="2"/>
      <c r="VOK5" s="2"/>
      <c r="VOL5" s="2"/>
      <c r="VOM5" s="2"/>
      <c r="VON5" s="2"/>
      <c r="VOO5" s="2"/>
      <c r="VOP5" s="2"/>
      <c r="VOQ5" s="2"/>
      <c r="VOR5" s="2"/>
      <c r="VOS5" s="2"/>
      <c r="VOT5" s="2"/>
      <c r="VOU5" s="2"/>
      <c r="VOV5" s="2"/>
      <c r="VOW5" s="2"/>
      <c r="VOX5" s="2"/>
      <c r="VOY5" s="2"/>
      <c r="VOZ5" s="2"/>
      <c r="VPA5" s="2"/>
      <c r="VPB5" s="2"/>
      <c r="VPC5" s="2"/>
      <c r="VPD5" s="2"/>
      <c r="VPE5" s="2"/>
      <c r="VPF5" s="2"/>
      <c r="VPG5" s="2"/>
      <c r="VPH5" s="2"/>
      <c r="VPI5" s="2"/>
      <c r="VPJ5" s="2"/>
      <c r="VPK5" s="2"/>
      <c r="VPL5" s="2"/>
      <c r="VPM5" s="2"/>
      <c r="VPN5" s="2"/>
      <c r="VPO5" s="2"/>
      <c r="VPP5" s="2"/>
      <c r="VPQ5" s="2"/>
      <c r="VPR5" s="2"/>
      <c r="VPS5" s="2"/>
      <c r="VPT5" s="2"/>
      <c r="VPU5" s="2"/>
      <c r="VPV5" s="2"/>
      <c r="VPW5" s="2"/>
      <c r="VPX5" s="2"/>
      <c r="VPY5" s="2"/>
      <c r="VPZ5" s="2"/>
      <c r="VQA5" s="2"/>
      <c r="VQB5" s="2"/>
      <c r="VQC5" s="2"/>
      <c r="VQD5" s="2"/>
      <c r="VQE5" s="2"/>
      <c r="VQF5" s="2"/>
      <c r="VQG5" s="2"/>
      <c r="VQH5" s="2"/>
      <c r="VQI5" s="2"/>
      <c r="VQJ5" s="2"/>
      <c r="VQK5" s="2"/>
      <c r="VQL5" s="2"/>
      <c r="VQM5" s="2"/>
      <c r="VQN5" s="2"/>
      <c r="VQO5" s="2"/>
      <c r="VQP5" s="2"/>
      <c r="VQQ5" s="2"/>
      <c r="VQR5" s="2"/>
      <c r="VQS5" s="2"/>
      <c r="VQT5" s="2"/>
      <c r="VQU5" s="2"/>
      <c r="VQV5" s="2"/>
      <c r="VQW5" s="2"/>
      <c r="VQX5" s="2"/>
      <c r="VQY5" s="2"/>
      <c r="VQZ5" s="2"/>
      <c r="VRA5" s="2"/>
      <c r="VRB5" s="2"/>
      <c r="VRC5" s="2"/>
      <c r="VRD5" s="2"/>
      <c r="VRE5" s="2"/>
      <c r="VRF5" s="2"/>
      <c r="VRG5" s="2"/>
      <c r="VRH5" s="2"/>
      <c r="VRI5" s="2"/>
      <c r="VRJ5" s="2"/>
      <c r="VRK5" s="2"/>
      <c r="VRL5" s="2"/>
      <c r="VRM5" s="2"/>
      <c r="VRN5" s="2"/>
      <c r="VRO5" s="2"/>
      <c r="VRP5" s="2"/>
      <c r="VRQ5" s="2"/>
      <c r="VRR5" s="2"/>
      <c r="VRS5" s="2"/>
      <c r="VRT5" s="2"/>
      <c r="VRU5" s="2"/>
      <c r="VRV5" s="2"/>
      <c r="VRW5" s="2"/>
      <c r="VRX5" s="2"/>
      <c r="VRY5" s="2"/>
      <c r="VRZ5" s="2"/>
      <c r="VSA5" s="2"/>
      <c r="VSB5" s="2"/>
      <c r="VSC5" s="2"/>
      <c r="VSD5" s="2"/>
      <c r="VSE5" s="2"/>
      <c r="VSF5" s="2"/>
      <c r="VSG5" s="2"/>
      <c r="VSH5" s="2"/>
      <c r="VSI5" s="2"/>
      <c r="VSJ5" s="2"/>
      <c r="VSK5" s="2"/>
      <c r="VSL5" s="2"/>
      <c r="VSM5" s="2"/>
      <c r="VSN5" s="2"/>
      <c r="VSO5" s="2"/>
      <c r="VSP5" s="2"/>
      <c r="VSQ5" s="2"/>
      <c r="VSR5" s="2"/>
      <c r="VSS5" s="2"/>
      <c r="VST5" s="2"/>
      <c r="VSU5" s="2"/>
      <c r="VSV5" s="2"/>
      <c r="VSW5" s="2"/>
      <c r="VSX5" s="2"/>
      <c r="VSY5" s="2"/>
      <c r="VSZ5" s="2"/>
      <c r="VTA5" s="2"/>
      <c r="VTB5" s="2"/>
      <c r="VTC5" s="2"/>
      <c r="VTD5" s="2"/>
      <c r="VTE5" s="2"/>
      <c r="VTF5" s="2"/>
      <c r="VTG5" s="2"/>
      <c r="VTH5" s="2"/>
      <c r="VTI5" s="2"/>
      <c r="VTJ5" s="2"/>
      <c r="VTK5" s="2"/>
      <c r="VTL5" s="2"/>
      <c r="VTM5" s="2"/>
      <c r="VTN5" s="2"/>
      <c r="VTO5" s="2"/>
      <c r="VTP5" s="2"/>
      <c r="VTQ5" s="2"/>
      <c r="VTR5" s="2"/>
      <c r="VTS5" s="2"/>
      <c r="VTT5" s="2"/>
      <c r="VTU5" s="2"/>
      <c r="VTV5" s="2"/>
      <c r="VTW5" s="2"/>
      <c r="VTX5" s="2"/>
      <c r="VTY5" s="2"/>
      <c r="VTZ5" s="2"/>
      <c r="VUA5" s="2"/>
      <c r="VUB5" s="2"/>
      <c r="VUC5" s="2"/>
      <c r="VUD5" s="2"/>
      <c r="VUE5" s="2"/>
      <c r="VUF5" s="2"/>
      <c r="VUG5" s="2"/>
      <c r="VUH5" s="2"/>
      <c r="VUI5" s="2"/>
      <c r="VUJ5" s="2"/>
      <c r="VUK5" s="2"/>
      <c r="VUL5" s="2"/>
      <c r="VUM5" s="2"/>
      <c r="VUN5" s="2"/>
      <c r="VUO5" s="2"/>
      <c r="VUP5" s="2"/>
      <c r="VUQ5" s="2"/>
      <c r="VUR5" s="2"/>
      <c r="VUS5" s="2"/>
      <c r="VUT5" s="2"/>
      <c r="VUU5" s="2"/>
      <c r="VUV5" s="2"/>
      <c r="VUW5" s="2"/>
      <c r="VUX5" s="2"/>
      <c r="VUY5" s="2"/>
      <c r="VUZ5" s="2"/>
      <c r="VVA5" s="2"/>
      <c r="VVB5" s="2"/>
      <c r="VVC5" s="2"/>
      <c r="VVD5" s="2"/>
      <c r="VVE5" s="2"/>
      <c r="VVF5" s="2"/>
      <c r="VVG5" s="2"/>
      <c r="VVH5" s="2"/>
      <c r="VVI5" s="2"/>
      <c r="VVJ5" s="2"/>
      <c r="VVK5" s="2"/>
      <c r="VVL5" s="2"/>
      <c r="VVM5" s="2"/>
      <c r="VVN5" s="2"/>
      <c r="VVO5" s="2"/>
      <c r="VVP5" s="2"/>
      <c r="VVQ5" s="2"/>
      <c r="VVR5" s="2"/>
      <c r="VVS5" s="2"/>
      <c r="VVT5" s="2"/>
      <c r="VVU5" s="2"/>
      <c r="VVV5" s="2"/>
      <c r="VVW5" s="2"/>
      <c r="VVX5" s="2"/>
      <c r="VVY5" s="2"/>
      <c r="VVZ5" s="2"/>
      <c r="VWA5" s="2"/>
      <c r="VWB5" s="2"/>
      <c r="VWC5" s="2"/>
      <c r="VWD5" s="2"/>
      <c r="VWE5" s="2"/>
      <c r="VWF5" s="2"/>
      <c r="VWG5" s="2"/>
      <c r="VWH5" s="2"/>
      <c r="VWI5" s="2"/>
      <c r="VWJ5" s="2"/>
      <c r="VWK5" s="2"/>
      <c r="VWL5" s="2"/>
      <c r="VWM5" s="2"/>
      <c r="VWN5" s="2"/>
      <c r="VWO5" s="2"/>
      <c r="VWP5" s="2"/>
      <c r="VWQ5" s="2"/>
      <c r="VWR5" s="2"/>
      <c r="VWS5" s="2"/>
      <c r="VWT5" s="2"/>
      <c r="VWU5" s="2"/>
      <c r="VWV5" s="2"/>
      <c r="VWW5" s="2"/>
      <c r="VWX5" s="2"/>
      <c r="VWY5" s="2"/>
      <c r="VWZ5" s="2"/>
      <c r="VXA5" s="2"/>
      <c r="VXB5" s="2"/>
      <c r="VXC5" s="2"/>
      <c r="VXD5" s="2"/>
      <c r="VXE5" s="2"/>
      <c r="VXF5" s="2"/>
      <c r="VXG5" s="2"/>
      <c r="VXH5" s="2"/>
      <c r="VXI5" s="2"/>
      <c r="VXJ5" s="2"/>
      <c r="VXK5" s="2"/>
      <c r="VXL5" s="2"/>
      <c r="VXM5" s="2"/>
      <c r="VXN5" s="2"/>
      <c r="VXO5" s="2"/>
      <c r="VXP5" s="2"/>
      <c r="VXQ5" s="2"/>
      <c r="VXR5" s="2"/>
      <c r="VXS5" s="2"/>
      <c r="VXT5" s="2"/>
      <c r="VXU5" s="2"/>
      <c r="VXV5" s="2"/>
      <c r="VXW5" s="2"/>
      <c r="VXX5" s="2"/>
      <c r="VXY5" s="2"/>
      <c r="VXZ5" s="2"/>
      <c r="VYA5" s="2"/>
      <c r="VYB5" s="2"/>
      <c r="VYC5" s="2"/>
      <c r="VYD5" s="2"/>
      <c r="VYE5" s="2"/>
      <c r="VYF5" s="2"/>
      <c r="VYG5" s="2"/>
      <c r="VYH5" s="2"/>
      <c r="VYI5" s="2"/>
      <c r="VYJ5" s="2"/>
      <c r="VYK5" s="2"/>
      <c r="VYL5" s="2"/>
      <c r="VYM5" s="2"/>
      <c r="VYN5" s="2"/>
      <c r="VYO5" s="2"/>
      <c r="VYP5" s="2"/>
      <c r="VYQ5" s="2"/>
      <c r="VYR5" s="2"/>
      <c r="VYS5" s="2"/>
      <c r="VYT5" s="2"/>
      <c r="VYU5" s="2"/>
      <c r="VYV5" s="2"/>
      <c r="VYW5" s="2"/>
      <c r="VYX5" s="2"/>
      <c r="VYY5" s="2"/>
      <c r="VYZ5" s="2"/>
      <c r="VZA5" s="2"/>
      <c r="VZB5" s="2"/>
      <c r="VZC5" s="2"/>
      <c r="VZD5" s="2"/>
      <c r="VZE5" s="2"/>
      <c r="VZF5" s="2"/>
      <c r="VZG5" s="2"/>
      <c r="VZH5" s="2"/>
      <c r="VZI5" s="2"/>
      <c r="VZJ5" s="2"/>
      <c r="VZK5" s="2"/>
      <c r="VZL5" s="2"/>
      <c r="VZM5" s="2"/>
      <c r="VZN5" s="2"/>
      <c r="VZO5" s="2"/>
      <c r="VZP5" s="2"/>
      <c r="VZQ5" s="2"/>
      <c r="VZR5" s="2"/>
      <c r="VZS5" s="2"/>
      <c r="VZT5" s="2"/>
      <c r="VZU5" s="2"/>
      <c r="VZV5" s="2"/>
      <c r="VZW5" s="2"/>
      <c r="VZX5" s="2"/>
      <c r="VZY5" s="2"/>
      <c r="VZZ5" s="2"/>
      <c r="WAA5" s="2"/>
      <c r="WAB5" s="2"/>
      <c r="WAC5" s="2"/>
      <c r="WAD5" s="2"/>
      <c r="WAE5" s="2"/>
      <c r="WAF5" s="2"/>
      <c r="WAG5" s="2"/>
      <c r="WAH5" s="2"/>
      <c r="WAI5" s="2"/>
      <c r="WAJ5" s="2"/>
      <c r="WAK5" s="2"/>
      <c r="WAL5" s="2"/>
      <c r="WAM5" s="2"/>
      <c r="WAN5" s="2"/>
      <c r="WAO5" s="2"/>
      <c r="WAP5" s="2"/>
      <c r="WAQ5" s="2"/>
      <c r="WAR5" s="2"/>
      <c r="WAS5" s="2"/>
      <c r="WAT5" s="2"/>
      <c r="WAU5" s="2"/>
      <c r="WAV5" s="2"/>
      <c r="WAW5" s="2"/>
      <c r="WAX5" s="2"/>
      <c r="WAY5" s="2"/>
      <c r="WAZ5" s="2"/>
      <c r="WBA5" s="2"/>
      <c r="WBB5" s="2"/>
      <c r="WBC5" s="2"/>
      <c r="WBD5" s="2"/>
      <c r="WBE5" s="2"/>
      <c r="WBF5" s="2"/>
      <c r="WBG5" s="2"/>
      <c r="WBH5" s="2"/>
      <c r="WBI5" s="2"/>
      <c r="WBJ5" s="2"/>
      <c r="WBK5" s="2"/>
      <c r="WBL5" s="2"/>
      <c r="WBM5" s="2"/>
      <c r="WBN5" s="2"/>
      <c r="WBO5" s="2"/>
      <c r="WBP5" s="2"/>
      <c r="WBQ5" s="2"/>
      <c r="WBR5" s="2"/>
      <c r="WBS5" s="2"/>
      <c r="WBT5" s="2"/>
      <c r="WBU5" s="2"/>
      <c r="WBV5" s="2"/>
      <c r="WBW5" s="2"/>
      <c r="WBX5" s="2"/>
      <c r="WBY5" s="2"/>
      <c r="WBZ5" s="2"/>
      <c r="WCA5" s="2"/>
      <c r="WCB5" s="2"/>
      <c r="WCC5" s="2"/>
      <c r="WCD5" s="2"/>
      <c r="WCE5" s="2"/>
      <c r="WCF5" s="2"/>
      <c r="WCG5" s="2"/>
      <c r="WCH5" s="2"/>
      <c r="WCI5" s="2"/>
      <c r="WCJ5" s="2"/>
      <c r="WCK5" s="2"/>
      <c r="WCL5" s="2"/>
      <c r="WCM5" s="2"/>
      <c r="WCN5" s="2"/>
      <c r="WCO5" s="2"/>
      <c r="WCP5" s="2"/>
      <c r="WCQ5" s="2"/>
      <c r="WCR5" s="2"/>
      <c r="WCS5" s="2"/>
      <c r="WCT5" s="2"/>
      <c r="WCU5" s="2"/>
      <c r="WCV5" s="2"/>
      <c r="WCW5" s="2"/>
      <c r="WCX5" s="2"/>
      <c r="WCY5" s="2"/>
      <c r="WCZ5" s="2"/>
      <c r="WDA5" s="2"/>
      <c r="WDB5" s="2"/>
      <c r="WDC5" s="2"/>
      <c r="WDD5" s="2"/>
      <c r="WDE5" s="2"/>
      <c r="WDF5" s="2"/>
      <c r="WDG5" s="2"/>
      <c r="WDH5" s="2"/>
      <c r="WDI5" s="2"/>
      <c r="WDJ5" s="2"/>
      <c r="WDK5" s="2"/>
      <c r="WDL5" s="2"/>
      <c r="WDM5" s="2"/>
      <c r="WDN5" s="2"/>
      <c r="WDO5" s="2"/>
      <c r="WDP5" s="2"/>
      <c r="WDQ5" s="2"/>
      <c r="WDR5" s="2"/>
      <c r="WDS5" s="2"/>
      <c r="WDT5" s="2"/>
      <c r="WDU5" s="2"/>
      <c r="WDV5" s="2"/>
      <c r="WDW5" s="2"/>
      <c r="WDX5" s="2"/>
      <c r="WDY5" s="2"/>
      <c r="WDZ5" s="2"/>
      <c r="WEA5" s="2"/>
      <c r="WEB5" s="2"/>
      <c r="WEC5" s="2"/>
      <c r="WED5" s="2"/>
      <c r="WEE5" s="2"/>
      <c r="WEF5" s="2"/>
      <c r="WEG5" s="2"/>
      <c r="WEH5" s="2"/>
      <c r="WEI5" s="2"/>
      <c r="WEJ5" s="2"/>
      <c r="WEK5" s="2"/>
      <c r="WEL5" s="2"/>
      <c r="WEM5" s="2"/>
      <c r="WEN5" s="2"/>
      <c r="WEO5" s="2"/>
      <c r="WEP5" s="2"/>
      <c r="WEQ5" s="2"/>
      <c r="WER5" s="2"/>
      <c r="WES5" s="2"/>
      <c r="WET5" s="2"/>
      <c r="WEU5" s="2"/>
      <c r="WEV5" s="2"/>
      <c r="WEW5" s="2"/>
      <c r="WEX5" s="2"/>
      <c r="WEY5" s="2"/>
      <c r="WEZ5" s="2"/>
      <c r="WFA5" s="2"/>
      <c r="WFB5" s="2"/>
      <c r="WFC5" s="2"/>
      <c r="WFD5" s="2"/>
      <c r="WFE5" s="2"/>
      <c r="WFF5" s="2"/>
      <c r="WFG5" s="2"/>
      <c r="WFH5" s="2"/>
      <c r="WFI5" s="2"/>
      <c r="WFJ5" s="2"/>
      <c r="WFK5" s="2"/>
      <c r="WFL5" s="2"/>
      <c r="WFM5" s="2"/>
      <c r="WFN5" s="2"/>
      <c r="WFO5" s="2"/>
      <c r="WFP5" s="2"/>
      <c r="WFQ5" s="2"/>
      <c r="WFR5" s="2"/>
      <c r="WFS5" s="2"/>
      <c r="WFT5" s="2"/>
      <c r="WFU5" s="2"/>
      <c r="WFV5" s="2"/>
      <c r="WFW5" s="2"/>
      <c r="WFX5" s="2"/>
      <c r="WFY5" s="2"/>
      <c r="WFZ5" s="2"/>
      <c r="WGA5" s="2"/>
      <c r="WGB5" s="2"/>
      <c r="WGC5" s="2"/>
      <c r="WGD5" s="2"/>
      <c r="WGE5" s="2"/>
      <c r="WGF5" s="2"/>
      <c r="WGG5" s="2"/>
      <c r="WGH5" s="2"/>
      <c r="WGI5" s="2"/>
      <c r="WGJ5" s="2"/>
      <c r="WGK5" s="2"/>
      <c r="WGL5" s="2"/>
      <c r="WGM5" s="2"/>
      <c r="WGN5" s="2"/>
      <c r="WGO5" s="2"/>
      <c r="WGP5" s="2"/>
      <c r="WGQ5" s="2"/>
      <c r="WGR5" s="2"/>
      <c r="WGS5" s="2"/>
      <c r="WGT5" s="2"/>
      <c r="WGU5" s="2"/>
      <c r="WGV5" s="2"/>
      <c r="WGW5" s="2"/>
      <c r="WGX5" s="2"/>
      <c r="WGY5" s="2"/>
      <c r="WGZ5" s="2"/>
      <c r="WHA5" s="2"/>
      <c r="WHB5" s="2"/>
      <c r="WHC5" s="2"/>
      <c r="WHD5" s="2"/>
      <c r="WHE5" s="2"/>
      <c r="WHF5" s="2"/>
      <c r="WHG5" s="2"/>
      <c r="WHH5" s="2"/>
      <c r="WHI5" s="2"/>
      <c r="WHJ5" s="2"/>
      <c r="WHK5" s="2"/>
      <c r="WHL5" s="2"/>
      <c r="WHM5" s="2"/>
      <c r="WHN5" s="2"/>
      <c r="WHO5" s="2"/>
      <c r="WHP5" s="2"/>
      <c r="WHQ5" s="2"/>
      <c r="WHR5" s="2"/>
      <c r="WHS5" s="2"/>
      <c r="WHT5" s="2"/>
      <c r="WHU5" s="2"/>
      <c r="WHV5" s="2"/>
      <c r="WHW5" s="2"/>
      <c r="WHX5" s="2"/>
      <c r="WHY5" s="2"/>
      <c r="WHZ5" s="2"/>
      <c r="WIA5" s="2"/>
      <c r="WIB5" s="2"/>
      <c r="WIC5" s="2"/>
      <c r="WID5" s="2"/>
      <c r="WIE5" s="2"/>
      <c r="WIF5" s="2"/>
      <c r="WIG5" s="2"/>
      <c r="WIH5" s="2"/>
      <c r="WII5" s="2"/>
      <c r="WIJ5" s="2"/>
      <c r="WIK5" s="2"/>
      <c r="WIL5" s="2"/>
      <c r="WIM5" s="2"/>
      <c r="WIN5" s="2"/>
      <c r="WIO5" s="2"/>
      <c r="WIP5" s="2"/>
      <c r="WIQ5" s="2"/>
      <c r="WIR5" s="2"/>
      <c r="WIS5" s="2"/>
      <c r="WIT5" s="2"/>
      <c r="WIU5" s="2"/>
      <c r="WIV5" s="2"/>
      <c r="WIW5" s="2"/>
      <c r="WIX5" s="2"/>
      <c r="WIY5" s="2"/>
      <c r="WIZ5" s="2"/>
      <c r="WJA5" s="2"/>
      <c r="WJB5" s="2"/>
      <c r="WJC5" s="2"/>
      <c r="WJD5" s="2"/>
      <c r="WJE5" s="2"/>
      <c r="WJF5" s="2"/>
      <c r="WJG5" s="2"/>
      <c r="WJH5" s="2"/>
      <c r="WJI5" s="2"/>
      <c r="WJJ5" s="2"/>
      <c r="WJK5" s="2"/>
      <c r="WJL5" s="2"/>
      <c r="WJM5" s="2"/>
      <c r="WJN5" s="2"/>
      <c r="WJO5" s="2"/>
      <c r="WJP5" s="2"/>
      <c r="WJQ5" s="2"/>
      <c r="WJR5" s="2"/>
      <c r="WJS5" s="2"/>
      <c r="WJT5" s="2"/>
      <c r="WJU5" s="2"/>
      <c r="WJV5" s="2"/>
      <c r="WJW5" s="2"/>
      <c r="WJX5" s="2"/>
      <c r="WJY5" s="2"/>
      <c r="WJZ5" s="2"/>
      <c r="WKA5" s="2"/>
      <c r="WKB5" s="2"/>
      <c r="WKC5" s="2"/>
      <c r="WKD5" s="2"/>
      <c r="WKE5" s="2"/>
      <c r="WKF5" s="2"/>
      <c r="WKG5" s="2"/>
      <c r="WKH5" s="2"/>
      <c r="WKI5" s="2"/>
      <c r="WKJ5" s="2"/>
      <c r="WKK5" s="2"/>
      <c r="WKL5" s="2"/>
      <c r="WKM5" s="2"/>
      <c r="WKN5" s="2"/>
      <c r="WKO5" s="2"/>
      <c r="WKP5" s="2"/>
      <c r="WKQ5" s="2"/>
      <c r="WKR5" s="2"/>
      <c r="WKS5" s="2"/>
      <c r="WKT5" s="2"/>
      <c r="WKU5" s="2"/>
      <c r="WKV5" s="2"/>
      <c r="WKW5" s="2"/>
      <c r="WKX5" s="2"/>
      <c r="WKY5" s="2"/>
      <c r="WKZ5" s="2"/>
      <c r="WLA5" s="2"/>
      <c r="WLB5" s="2"/>
      <c r="WLC5" s="2"/>
      <c r="WLD5" s="2"/>
      <c r="WLE5" s="2"/>
      <c r="WLF5" s="2"/>
      <c r="WLG5" s="2"/>
      <c r="WLH5" s="2"/>
      <c r="WLI5" s="2"/>
      <c r="WLJ5" s="2"/>
      <c r="WLK5" s="2"/>
      <c r="WLL5" s="2"/>
      <c r="WLM5" s="2"/>
      <c r="WLN5" s="2"/>
      <c r="WLO5" s="2"/>
      <c r="WLP5" s="2"/>
      <c r="WLQ5" s="2"/>
      <c r="WLR5" s="2"/>
      <c r="WLS5" s="2"/>
      <c r="WLT5" s="2"/>
      <c r="WLU5" s="2"/>
      <c r="WLV5" s="2"/>
      <c r="WLW5" s="2"/>
      <c r="WLX5" s="2"/>
      <c r="WLY5" s="2"/>
      <c r="WLZ5" s="2"/>
      <c r="WMA5" s="2"/>
      <c r="WMB5" s="2"/>
      <c r="WMC5" s="2"/>
      <c r="WMD5" s="2"/>
      <c r="WME5" s="2"/>
      <c r="WMF5" s="2"/>
      <c r="WMG5" s="2"/>
      <c r="WMH5" s="2"/>
      <c r="WMI5" s="2"/>
      <c r="WMJ5" s="2"/>
      <c r="WMK5" s="2"/>
      <c r="WML5" s="2"/>
      <c r="WMM5" s="2"/>
      <c r="WMN5" s="2"/>
      <c r="WMO5" s="2"/>
      <c r="WMP5" s="2"/>
      <c r="WMQ5" s="2"/>
      <c r="WMR5" s="2"/>
      <c r="WMS5" s="2"/>
      <c r="WMT5" s="2"/>
      <c r="WMU5" s="2"/>
      <c r="WMV5" s="2"/>
      <c r="WMW5" s="2"/>
      <c r="WMX5" s="2"/>
      <c r="WMY5" s="2"/>
      <c r="WMZ5" s="2"/>
      <c r="WNA5" s="2"/>
      <c r="WNB5" s="2"/>
      <c r="WNC5" s="2"/>
      <c r="WND5" s="2"/>
      <c r="WNE5" s="2"/>
      <c r="WNF5" s="2"/>
      <c r="WNG5" s="2"/>
      <c r="WNH5" s="2"/>
      <c r="WNI5" s="2"/>
      <c r="WNJ5" s="2"/>
      <c r="WNK5" s="2"/>
      <c r="WNL5" s="2"/>
      <c r="WNM5" s="2"/>
      <c r="WNN5" s="2"/>
      <c r="WNO5" s="2"/>
      <c r="WNP5" s="2"/>
      <c r="WNQ5" s="2"/>
      <c r="WNR5" s="2"/>
      <c r="WNS5" s="2"/>
      <c r="WNT5" s="2"/>
      <c r="WNU5" s="2"/>
      <c r="WNV5" s="2"/>
      <c r="WNW5" s="2"/>
      <c r="WNX5" s="2"/>
      <c r="WNY5" s="2"/>
      <c r="WNZ5" s="2"/>
      <c r="WOA5" s="2"/>
      <c r="WOB5" s="2"/>
      <c r="WOC5" s="2"/>
      <c r="WOD5" s="2"/>
      <c r="WOE5" s="2"/>
      <c r="WOF5" s="2"/>
      <c r="WOG5" s="2"/>
      <c r="WOH5" s="2"/>
      <c r="WOI5" s="2"/>
      <c r="WOJ5" s="2"/>
      <c r="WOK5" s="2"/>
      <c r="WOL5" s="2"/>
      <c r="WOM5" s="2"/>
      <c r="WON5" s="2"/>
      <c r="WOO5" s="2"/>
      <c r="WOP5" s="2"/>
      <c r="WOQ5" s="2"/>
      <c r="WOR5" s="2"/>
      <c r="WOS5" s="2"/>
      <c r="WOT5" s="2"/>
      <c r="WOU5" s="2"/>
      <c r="WOV5" s="2"/>
      <c r="WOW5" s="2"/>
      <c r="WOX5" s="2"/>
      <c r="WOY5" s="2"/>
      <c r="WOZ5" s="2"/>
      <c r="WPA5" s="2"/>
      <c r="WPB5" s="2"/>
      <c r="WPC5" s="2"/>
      <c r="WPD5" s="2"/>
      <c r="WPE5" s="2"/>
      <c r="WPF5" s="2"/>
      <c r="WPG5" s="2"/>
      <c r="WPH5" s="2"/>
      <c r="WPI5" s="2"/>
      <c r="WPJ5" s="2"/>
      <c r="WPK5" s="2"/>
      <c r="WPL5" s="2"/>
      <c r="WPM5" s="2"/>
      <c r="WPN5" s="2"/>
      <c r="WPO5" s="2"/>
      <c r="WPP5" s="2"/>
      <c r="WPQ5" s="2"/>
      <c r="WPR5" s="2"/>
      <c r="WPS5" s="2"/>
      <c r="WPT5" s="2"/>
      <c r="WPU5" s="2"/>
      <c r="WPV5" s="2"/>
      <c r="WPW5" s="2"/>
      <c r="WPX5" s="2"/>
      <c r="WPY5" s="2"/>
      <c r="WPZ5" s="2"/>
      <c r="WQA5" s="2"/>
      <c r="WQB5" s="2"/>
      <c r="WQC5" s="2"/>
      <c r="WQD5" s="2"/>
      <c r="WQE5" s="2"/>
      <c r="WQF5" s="2"/>
      <c r="WQG5" s="2"/>
      <c r="WQH5" s="2"/>
      <c r="WQI5" s="2"/>
      <c r="WQJ5" s="2"/>
      <c r="WQK5" s="2"/>
      <c r="WQL5" s="2"/>
      <c r="WQM5" s="2"/>
      <c r="WQN5" s="2"/>
      <c r="WQO5" s="2"/>
      <c r="WQP5" s="2"/>
      <c r="WQQ5" s="2"/>
      <c r="WQR5" s="2"/>
      <c r="WQS5" s="2"/>
      <c r="WQT5" s="2"/>
      <c r="WQU5" s="2"/>
      <c r="WQV5" s="2"/>
      <c r="WQW5" s="2"/>
      <c r="WQX5" s="2"/>
      <c r="WQY5" s="2"/>
      <c r="WQZ5" s="2"/>
      <c r="WRA5" s="2"/>
      <c r="WRB5" s="2"/>
      <c r="WRC5" s="2"/>
      <c r="WRD5" s="2"/>
      <c r="WRE5" s="2"/>
      <c r="WRF5" s="2"/>
      <c r="WRG5" s="2"/>
      <c r="WRH5" s="2"/>
      <c r="WRI5" s="2"/>
      <c r="WRJ5" s="2"/>
      <c r="WRK5" s="2"/>
      <c r="WRL5" s="2"/>
      <c r="WRM5" s="2"/>
      <c r="WRN5" s="2"/>
      <c r="WRO5" s="2"/>
      <c r="WRP5" s="2"/>
      <c r="WRQ5" s="2"/>
      <c r="WRR5" s="2"/>
      <c r="WRS5" s="2"/>
      <c r="WRT5" s="2"/>
      <c r="WRU5" s="2"/>
      <c r="WRV5" s="2"/>
      <c r="WRW5" s="2"/>
      <c r="WRX5" s="2"/>
      <c r="WRY5" s="2"/>
      <c r="WRZ5" s="2"/>
      <c r="WSA5" s="2"/>
      <c r="WSB5" s="2"/>
      <c r="WSC5" s="2"/>
      <c r="WSD5" s="2"/>
      <c r="WSE5" s="2"/>
      <c r="WSF5" s="2"/>
      <c r="WSG5" s="2"/>
      <c r="WSH5" s="2"/>
      <c r="WSI5" s="2"/>
      <c r="WSJ5" s="2"/>
      <c r="WSK5" s="2"/>
      <c r="WSL5" s="2"/>
      <c r="WSM5" s="2"/>
      <c r="WSN5" s="2"/>
      <c r="WSO5" s="2"/>
      <c r="WSP5" s="2"/>
      <c r="WSQ5" s="2"/>
      <c r="WSR5" s="2"/>
      <c r="WSS5" s="2"/>
      <c r="WST5" s="2"/>
      <c r="WSU5" s="2"/>
      <c r="WSV5" s="2"/>
      <c r="WSW5" s="2"/>
      <c r="WSX5" s="2"/>
      <c r="WSY5" s="2"/>
      <c r="WSZ5" s="2"/>
      <c r="WTA5" s="2"/>
      <c r="WTB5" s="2"/>
      <c r="WTC5" s="2"/>
      <c r="WTD5" s="2"/>
      <c r="WTE5" s="2"/>
      <c r="WTF5" s="2"/>
      <c r="WTG5" s="2"/>
      <c r="WTH5" s="2"/>
      <c r="WTI5" s="2"/>
      <c r="WTJ5" s="2"/>
      <c r="WTK5" s="2"/>
      <c r="WTL5" s="2"/>
      <c r="WTM5" s="2"/>
      <c r="WTN5" s="2"/>
      <c r="WTO5" s="2"/>
      <c r="WTP5" s="2"/>
      <c r="WTQ5" s="2"/>
      <c r="WTR5" s="2"/>
      <c r="WTS5" s="2"/>
      <c r="WTT5" s="2"/>
      <c r="WTU5" s="2"/>
      <c r="WTV5" s="2"/>
      <c r="WTW5" s="2"/>
      <c r="WTX5" s="2"/>
      <c r="WTY5" s="2"/>
      <c r="WTZ5" s="2"/>
      <c r="WUA5" s="2"/>
      <c r="WUB5" s="2"/>
      <c r="WUC5" s="2"/>
      <c r="WUD5" s="2"/>
      <c r="WUE5" s="2"/>
      <c r="WUF5" s="2"/>
      <c r="WUG5" s="2"/>
      <c r="WUH5" s="2"/>
      <c r="WUI5" s="2"/>
      <c r="WUJ5" s="2"/>
      <c r="WUK5" s="2"/>
      <c r="WUL5" s="2"/>
      <c r="WUM5" s="2"/>
      <c r="WUN5" s="2"/>
      <c r="WUO5" s="2"/>
      <c r="WUP5" s="2"/>
      <c r="WUQ5" s="2"/>
      <c r="WUR5" s="2"/>
      <c r="WUS5" s="2"/>
      <c r="WUT5" s="2"/>
      <c r="WUU5" s="2"/>
      <c r="WUV5" s="2"/>
      <c r="WUW5" s="2"/>
      <c r="WUX5" s="2"/>
      <c r="WUY5" s="2"/>
      <c r="WUZ5" s="2"/>
      <c r="WVA5" s="2"/>
      <c r="WVB5" s="2"/>
      <c r="WVC5" s="2"/>
      <c r="WVD5" s="2"/>
      <c r="WVE5" s="2"/>
      <c r="WVF5" s="2"/>
      <c r="WVG5" s="2"/>
      <c r="WVH5" s="2"/>
      <c r="WVI5" s="2"/>
      <c r="WVJ5" s="2"/>
      <c r="WVK5" s="2"/>
      <c r="WVL5" s="2"/>
      <c r="WVM5" s="2"/>
      <c r="WVN5" s="2"/>
      <c r="WVO5" s="2"/>
      <c r="WVP5" s="2"/>
      <c r="WVQ5" s="2"/>
      <c r="WVR5" s="2"/>
      <c r="WVS5" s="2"/>
      <c r="WVT5" s="2"/>
      <c r="WVU5" s="2"/>
      <c r="WVV5" s="2"/>
      <c r="WVW5" s="2"/>
      <c r="WVX5" s="2"/>
      <c r="WVY5" s="2"/>
      <c r="WVZ5" s="2"/>
      <c r="WWA5" s="2"/>
      <c r="WWB5" s="2"/>
      <c r="WWC5" s="2"/>
      <c r="WWD5" s="2"/>
      <c r="WWE5" s="2"/>
      <c r="WWF5" s="2"/>
      <c r="WWG5" s="2"/>
      <c r="WWH5" s="2"/>
      <c r="WWI5" s="2"/>
      <c r="WWJ5" s="2"/>
      <c r="WWK5" s="2"/>
      <c r="WWL5" s="2"/>
      <c r="WWM5" s="2"/>
      <c r="WWN5" s="2"/>
      <c r="WWO5" s="2"/>
      <c r="WWP5" s="2"/>
      <c r="WWQ5" s="2"/>
      <c r="WWR5" s="2"/>
      <c r="WWS5" s="2"/>
      <c r="WWT5" s="2"/>
      <c r="WWU5" s="2"/>
      <c r="WWV5" s="2"/>
      <c r="WWW5" s="2"/>
      <c r="WWX5" s="2"/>
      <c r="WWY5" s="2"/>
      <c r="WWZ5" s="2"/>
      <c r="WXA5" s="2"/>
      <c r="WXB5" s="2"/>
      <c r="WXC5" s="2"/>
      <c r="WXD5" s="2"/>
      <c r="WXE5" s="2"/>
      <c r="WXF5" s="2"/>
      <c r="WXG5" s="2"/>
      <c r="WXH5" s="2"/>
      <c r="WXI5" s="2"/>
      <c r="WXJ5" s="2"/>
      <c r="WXK5" s="2"/>
      <c r="WXL5" s="2"/>
      <c r="WXM5" s="2"/>
      <c r="WXN5" s="2"/>
      <c r="WXO5" s="2"/>
      <c r="WXP5" s="2"/>
      <c r="WXQ5" s="2"/>
      <c r="WXR5" s="2"/>
      <c r="WXS5" s="2"/>
      <c r="WXT5" s="2"/>
      <c r="WXU5" s="2"/>
      <c r="WXV5" s="2"/>
      <c r="WXW5" s="2"/>
      <c r="WXX5" s="2"/>
      <c r="WXY5" s="2"/>
      <c r="WXZ5" s="2"/>
      <c r="WYA5" s="2"/>
      <c r="WYB5" s="2"/>
      <c r="WYC5" s="2"/>
      <c r="WYD5" s="2"/>
      <c r="WYE5" s="2"/>
      <c r="WYF5" s="2"/>
      <c r="WYG5" s="2"/>
      <c r="WYH5" s="2"/>
      <c r="WYI5" s="2"/>
      <c r="WYJ5" s="2"/>
      <c r="WYK5" s="2"/>
      <c r="WYL5" s="2"/>
      <c r="WYM5" s="2"/>
      <c r="WYN5" s="2"/>
      <c r="WYO5" s="2"/>
      <c r="WYP5" s="2"/>
      <c r="WYQ5" s="2"/>
      <c r="WYR5" s="2"/>
      <c r="WYS5" s="2"/>
      <c r="WYT5" s="2"/>
      <c r="WYU5" s="2"/>
      <c r="WYV5" s="2"/>
      <c r="WYW5" s="2"/>
      <c r="WYX5" s="2"/>
      <c r="WYY5" s="2"/>
      <c r="WYZ5" s="2"/>
      <c r="WZA5" s="2"/>
      <c r="WZB5" s="2"/>
      <c r="WZC5" s="2"/>
      <c r="WZD5" s="2"/>
      <c r="WZE5" s="2"/>
      <c r="WZF5" s="2"/>
      <c r="WZG5" s="2"/>
      <c r="WZH5" s="2"/>
      <c r="WZI5" s="2"/>
      <c r="WZJ5" s="2"/>
      <c r="WZK5" s="2"/>
      <c r="WZL5" s="2"/>
      <c r="WZM5" s="2"/>
      <c r="WZN5" s="2"/>
      <c r="WZO5" s="2"/>
      <c r="WZP5" s="2"/>
      <c r="WZQ5" s="2"/>
      <c r="WZR5" s="2"/>
      <c r="WZS5" s="2"/>
      <c r="WZT5" s="2"/>
      <c r="WZU5" s="2"/>
      <c r="WZV5" s="2"/>
      <c r="WZW5" s="2"/>
      <c r="WZX5" s="2"/>
      <c r="WZY5" s="2"/>
      <c r="WZZ5" s="2"/>
      <c r="XAA5" s="2"/>
      <c r="XAB5" s="2"/>
      <c r="XAC5" s="2"/>
      <c r="XAD5" s="2"/>
      <c r="XAE5" s="2"/>
      <c r="XAF5" s="2"/>
      <c r="XAG5" s="2"/>
      <c r="XAH5" s="2"/>
      <c r="XAI5" s="2"/>
      <c r="XAJ5" s="2"/>
      <c r="XAK5" s="2"/>
      <c r="XAL5" s="2"/>
      <c r="XAM5" s="2"/>
      <c r="XAN5" s="2"/>
      <c r="XAO5" s="2"/>
      <c r="XAP5" s="2"/>
      <c r="XAQ5" s="2"/>
      <c r="XAR5" s="2"/>
      <c r="XAS5" s="2"/>
      <c r="XAT5" s="2"/>
      <c r="XAU5" s="2"/>
      <c r="XAV5" s="2"/>
      <c r="XAW5" s="2"/>
      <c r="XAX5" s="2"/>
      <c r="XAY5" s="2"/>
      <c r="XAZ5" s="2"/>
      <c r="XBA5" s="2"/>
      <c r="XBB5" s="2"/>
      <c r="XBC5" s="2"/>
      <c r="XBD5" s="2"/>
      <c r="XBE5" s="2"/>
      <c r="XBF5" s="2"/>
      <c r="XBG5" s="2"/>
      <c r="XBH5" s="2"/>
      <c r="XBI5" s="2"/>
      <c r="XBJ5" s="2"/>
      <c r="XBK5" s="2"/>
      <c r="XBL5" s="2"/>
      <c r="XBM5" s="2"/>
      <c r="XBN5" s="2"/>
      <c r="XBO5" s="2"/>
      <c r="XBP5" s="2"/>
      <c r="XBQ5" s="2"/>
      <c r="XBR5" s="2"/>
      <c r="XBS5" s="2"/>
      <c r="XBT5" s="2"/>
      <c r="XBU5" s="2"/>
      <c r="XBV5" s="2"/>
      <c r="XBW5" s="2"/>
      <c r="XBX5" s="2"/>
      <c r="XBY5" s="2"/>
      <c r="XBZ5" s="2"/>
      <c r="XCA5" s="2"/>
      <c r="XCB5" s="2"/>
      <c r="XCC5" s="2"/>
      <c r="XCD5" s="2"/>
      <c r="XCE5" s="2"/>
      <c r="XCF5" s="2"/>
      <c r="XCG5" s="2"/>
      <c r="XCH5" s="2"/>
      <c r="XCI5" s="2"/>
      <c r="XCJ5" s="2"/>
      <c r="XCK5" s="2"/>
      <c r="XCL5" s="2"/>
      <c r="XCM5" s="2"/>
      <c r="XCN5" s="2"/>
      <c r="XCO5" s="2"/>
      <c r="XCP5" s="2"/>
      <c r="XCQ5" s="2"/>
      <c r="XCR5" s="2"/>
      <c r="XCS5" s="2"/>
      <c r="XCT5" s="2"/>
      <c r="XCU5" s="2"/>
      <c r="XCV5" s="2"/>
      <c r="XCW5" s="2"/>
      <c r="XCX5" s="2"/>
      <c r="XCY5" s="2"/>
      <c r="XCZ5" s="2"/>
      <c r="XDA5" s="2"/>
      <c r="XDB5" s="2"/>
      <c r="XDC5" s="2"/>
      <c r="XDD5" s="2"/>
      <c r="XDE5" s="2"/>
      <c r="XDF5" s="2"/>
      <c r="XDG5" s="2"/>
      <c r="XDH5" s="2"/>
      <c r="XDI5" s="2"/>
      <c r="XDJ5" s="2"/>
      <c r="XDK5" s="2"/>
      <c r="XDL5" s="2"/>
      <c r="XDM5" s="2"/>
      <c r="XDN5" s="2"/>
      <c r="XDO5" s="2"/>
      <c r="XDP5" s="2"/>
      <c r="XDQ5" s="2"/>
      <c r="XDR5" s="2"/>
      <c r="XDS5" s="2"/>
      <c r="XDT5" s="2"/>
      <c r="XDU5" s="2"/>
      <c r="XDV5" s="2"/>
      <c r="XDW5" s="2"/>
      <c r="XDX5" s="2"/>
      <c r="XDY5" s="2"/>
      <c r="XDZ5" s="2"/>
      <c r="XEA5" s="2"/>
      <c r="XEB5" s="2"/>
      <c r="XEC5" s="2"/>
      <c r="XED5" s="2"/>
      <c r="XEE5" s="2"/>
      <c r="XEF5" s="2"/>
      <c r="XEG5" s="2"/>
      <c r="XEH5" s="2"/>
      <c r="XEI5" s="2"/>
      <c r="XEJ5" s="2"/>
      <c r="XEK5" s="2"/>
      <c r="XEL5" s="2"/>
      <c r="XEM5" s="2"/>
      <c r="XEN5" s="2"/>
      <c r="XEO5" s="2"/>
      <c r="XEP5" s="2"/>
      <c r="XEQ5" s="2"/>
      <c r="XER5" s="2"/>
      <c r="XES5" s="2"/>
      <c r="XET5" s="2"/>
      <c r="XEU5" s="2"/>
    </row>
    <row r="6" spans="1:16375">
      <c r="A6" s="217" t="s">
        <v>97</v>
      </c>
      <c r="B6" s="217"/>
      <c r="C6" s="217"/>
      <c r="D6" s="217"/>
      <c r="E6" s="217"/>
      <c r="F6" s="217"/>
      <c r="G6" s="217"/>
      <c r="H6" s="2"/>
      <c r="I6" s="2"/>
      <c r="J6" s="47" t="s">
        <v>26</v>
      </c>
      <c r="K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  <c r="IW6" s="2"/>
      <c r="IX6" s="2"/>
      <c r="IY6" s="2"/>
      <c r="IZ6" s="2"/>
      <c r="JA6" s="2"/>
      <c r="JB6" s="2"/>
      <c r="JC6" s="2"/>
      <c r="JD6" s="2"/>
      <c r="JE6" s="2"/>
      <c r="JF6" s="2"/>
      <c r="JG6" s="2"/>
      <c r="JH6" s="2"/>
      <c r="JI6" s="2"/>
      <c r="JJ6" s="2"/>
      <c r="JK6" s="2"/>
      <c r="JL6" s="2"/>
      <c r="JM6" s="2"/>
      <c r="JN6" s="2"/>
      <c r="JO6" s="2"/>
      <c r="JP6" s="2"/>
      <c r="JQ6" s="2"/>
      <c r="JR6" s="2"/>
      <c r="JS6" s="2"/>
      <c r="JT6" s="2"/>
      <c r="JU6" s="2"/>
      <c r="JV6" s="2"/>
      <c r="JW6" s="2"/>
      <c r="JX6" s="2"/>
      <c r="JY6" s="2"/>
      <c r="JZ6" s="2"/>
      <c r="KA6" s="2"/>
      <c r="KB6" s="2"/>
      <c r="KC6" s="2"/>
      <c r="KD6" s="2"/>
      <c r="KE6" s="2"/>
      <c r="KF6" s="2"/>
      <c r="KG6" s="2"/>
      <c r="KH6" s="2"/>
      <c r="KI6" s="2"/>
      <c r="KJ6" s="2"/>
      <c r="KK6" s="2"/>
      <c r="KL6" s="2"/>
      <c r="KM6" s="2"/>
      <c r="KN6" s="2"/>
      <c r="KO6" s="2"/>
      <c r="KP6" s="2"/>
      <c r="KQ6" s="2"/>
      <c r="KR6" s="2"/>
      <c r="KS6" s="2"/>
      <c r="KT6" s="2"/>
      <c r="KU6" s="2"/>
      <c r="KV6" s="2"/>
      <c r="KW6" s="2"/>
      <c r="KX6" s="2"/>
      <c r="KY6" s="2"/>
      <c r="KZ6" s="2"/>
      <c r="LA6" s="2"/>
      <c r="LB6" s="2"/>
      <c r="LC6" s="2"/>
      <c r="LD6" s="2"/>
      <c r="LE6" s="2"/>
      <c r="LF6" s="2"/>
      <c r="LG6" s="2"/>
      <c r="LH6" s="2"/>
      <c r="LI6" s="2"/>
      <c r="LJ6" s="2"/>
      <c r="LK6" s="2"/>
      <c r="LL6" s="2"/>
      <c r="LM6" s="2"/>
      <c r="LN6" s="2"/>
      <c r="LO6" s="2"/>
      <c r="LP6" s="2"/>
      <c r="LQ6" s="2"/>
      <c r="LR6" s="2"/>
      <c r="LS6" s="2"/>
      <c r="LT6" s="2"/>
      <c r="LU6" s="2"/>
      <c r="LV6" s="2"/>
      <c r="LW6" s="2"/>
      <c r="LX6" s="2"/>
      <c r="LY6" s="2"/>
      <c r="LZ6" s="2"/>
      <c r="MA6" s="2"/>
      <c r="MB6" s="2"/>
      <c r="MC6" s="2"/>
      <c r="MD6" s="2"/>
      <c r="ME6" s="2"/>
      <c r="MF6" s="2"/>
      <c r="MG6" s="2"/>
      <c r="MH6" s="2"/>
      <c r="MI6" s="2"/>
      <c r="MJ6" s="2"/>
      <c r="MK6" s="2"/>
      <c r="ML6" s="2"/>
      <c r="MM6" s="2"/>
      <c r="MN6" s="2"/>
      <c r="MO6" s="2"/>
      <c r="MP6" s="2"/>
      <c r="MQ6" s="2"/>
      <c r="MR6" s="2"/>
      <c r="MS6" s="2"/>
      <c r="MT6" s="2"/>
      <c r="MU6" s="2"/>
      <c r="MV6" s="2"/>
      <c r="MW6" s="2"/>
      <c r="MX6" s="2"/>
      <c r="MY6" s="2"/>
      <c r="MZ6" s="2"/>
      <c r="NA6" s="2"/>
      <c r="NB6" s="2"/>
      <c r="NC6" s="2"/>
      <c r="ND6" s="2"/>
      <c r="NE6" s="2"/>
      <c r="NF6" s="2"/>
      <c r="NG6" s="2"/>
      <c r="NH6" s="2"/>
      <c r="NI6" s="2"/>
      <c r="NJ6" s="2"/>
      <c r="NK6" s="2"/>
      <c r="NL6" s="2"/>
      <c r="NM6" s="2"/>
      <c r="NN6" s="2"/>
      <c r="NO6" s="2"/>
      <c r="NP6" s="2"/>
      <c r="NQ6" s="2"/>
      <c r="NR6" s="2"/>
      <c r="NS6" s="2"/>
      <c r="NT6" s="2"/>
      <c r="NU6" s="2"/>
      <c r="NV6" s="2"/>
      <c r="NW6" s="2"/>
      <c r="NX6" s="2"/>
      <c r="NY6" s="2"/>
      <c r="NZ6" s="2"/>
      <c r="OA6" s="2"/>
      <c r="OB6" s="2"/>
      <c r="OC6" s="2"/>
      <c r="OD6" s="2"/>
      <c r="OE6" s="2"/>
      <c r="OF6" s="2"/>
      <c r="OG6" s="2"/>
      <c r="OH6" s="2"/>
      <c r="OI6" s="2"/>
      <c r="OJ6" s="2"/>
      <c r="OK6" s="2"/>
      <c r="OL6" s="2"/>
      <c r="OM6" s="2"/>
      <c r="ON6" s="2"/>
      <c r="OO6" s="2"/>
      <c r="OP6" s="2"/>
      <c r="OQ6" s="2"/>
      <c r="OR6" s="2"/>
      <c r="OS6" s="2"/>
      <c r="OT6" s="2"/>
      <c r="OU6" s="2"/>
      <c r="OV6" s="2"/>
      <c r="OW6" s="2"/>
      <c r="OX6" s="2"/>
      <c r="OY6" s="2"/>
      <c r="OZ6" s="2"/>
      <c r="PA6" s="2"/>
      <c r="PB6" s="2"/>
      <c r="PC6" s="2"/>
      <c r="PD6" s="2"/>
      <c r="PE6" s="2"/>
      <c r="PF6" s="2"/>
      <c r="PG6" s="2"/>
      <c r="PH6" s="2"/>
      <c r="PI6" s="2"/>
      <c r="PJ6" s="2"/>
      <c r="PK6" s="2"/>
      <c r="PL6" s="2"/>
      <c r="PM6" s="2"/>
      <c r="PN6" s="2"/>
      <c r="PO6" s="2"/>
      <c r="PP6" s="2"/>
      <c r="PQ6" s="2"/>
      <c r="PR6" s="2"/>
      <c r="PS6" s="2"/>
      <c r="PT6" s="2"/>
      <c r="PU6" s="2"/>
      <c r="PV6" s="2"/>
      <c r="PW6" s="2"/>
      <c r="PX6" s="2"/>
      <c r="PY6" s="2"/>
      <c r="PZ6" s="2"/>
      <c r="QA6" s="2"/>
      <c r="QB6" s="2"/>
      <c r="QC6" s="2"/>
      <c r="QD6" s="2"/>
      <c r="QE6" s="2"/>
      <c r="QF6" s="2"/>
      <c r="QG6" s="2"/>
      <c r="QH6" s="2"/>
      <c r="QI6" s="2"/>
      <c r="QJ6" s="2"/>
      <c r="QK6" s="2"/>
      <c r="QL6" s="2"/>
      <c r="QM6" s="2"/>
      <c r="QN6" s="2"/>
      <c r="QO6" s="2"/>
      <c r="QP6" s="2"/>
      <c r="QQ6" s="2"/>
      <c r="QR6" s="2"/>
      <c r="QS6" s="2"/>
      <c r="QT6" s="2"/>
      <c r="QU6" s="2"/>
      <c r="QV6" s="2"/>
      <c r="QW6" s="2"/>
      <c r="QX6" s="2"/>
      <c r="QY6" s="2"/>
      <c r="QZ6" s="2"/>
      <c r="RA6" s="2"/>
      <c r="RB6" s="2"/>
      <c r="RC6" s="2"/>
      <c r="RD6" s="2"/>
      <c r="RE6" s="2"/>
      <c r="RF6" s="2"/>
      <c r="RG6" s="2"/>
      <c r="RH6" s="2"/>
      <c r="RI6" s="2"/>
      <c r="RJ6" s="2"/>
      <c r="RK6" s="2"/>
      <c r="RL6" s="2"/>
      <c r="RM6" s="2"/>
      <c r="RN6" s="2"/>
      <c r="RO6" s="2"/>
      <c r="RP6" s="2"/>
      <c r="RQ6" s="2"/>
      <c r="RR6" s="2"/>
      <c r="RS6" s="2"/>
      <c r="RT6" s="2"/>
      <c r="RU6" s="2"/>
      <c r="RV6" s="2"/>
      <c r="RW6" s="2"/>
      <c r="RX6" s="2"/>
      <c r="RY6" s="2"/>
      <c r="RZ6" s="2"/>
      <c r="SA6" s="2"/>
      <c r="SB6" s="2"/>
      <c r="SC6" s="2"/>
      <c r="SD6" s="2"/>
      <c r="SE6" s="2"/>
      <c r="SF6" s="2"/>
      <c r="SG6" s="2"/>
      <c r="SH6" s="2"/>
      <c r="SI6" s="2"/>
      <c r="SJ6" s="2"/>
      <c r="SK6" s="2"/>
      <c r="SL6" s="2"/>
      <c r="SM6" s="2"/>
      <c r="SN6" s="2"/>
      <c r="SO6" s="2"/>
      <c r="SP6" s="2"/>
      <c r="SQ6" s="2"/>
      <c r="SR6" s="2"/>
      <c r="SS6" s="2"/>
      <c r="ST6" s="2"/>
      <c r="SU6" s="2"/>
      <c r="SV6" s="2"/>
      <c r="SW6" s="2"/>
      <c r="SX6" s="2"/>
      <c r="SY6" s="2"/>
      <c r="SZ6" s="2"/>
      <c r="TA6" s="2"/>
      <c r="TB6" s="2"/>
      <c r="TC6" s="2"/>
      <c r="TD6" s="2"/>
      <c r="TE6" s="2"/>
      <c r="TF6" s="2"/>
      <c r="TG6" s="2"/>
      <c r="TH6" s="2"/>
      <c r="TI6" s="2"/>
      <c r="TJ6" s="2"/>
      <c r="TK6" s="2"/>
      <c r="TL6" s="2"/>
      <c r="TM6" s="2"/>
      <c r="TN6" s="2"/>
      <c r="TO6" s="2"/>
      <c r="TP6" s="2"/>
      <c r="TQ6" s="2"/>
      <c r="TR6" s="2"/>
      <c r="TS6" s="2"/>
      <c r="TT6" s="2"/>
      <c r="TU6" s="2"/>
      <c r="TV6" s="2"/>
      <c r="TW6" s="2"/>
      <c r="TX6" s="2"/>
      <c r="TY6" s="2"/>
      <c r="TZ6" s="2"/>
      <c r="UA6" s="2"/>
      <c r="UB6" s="2"/>
      <c r="UC6" s="2"/>
      <c r="UD6" s="2"/>
      <c r="UE6" s="2"/>
      <c r="UF6" s="2"/>
      <c r="UG6" s="2"/>
      <c r="UH6" s="2"/>
      <c r="UI6" s="2"/>
      <c r="UJ6" s="2"/>
      <c r="UK6" s="2"/>
      <c r="UL6" s="2"/>
      <c r="UM6" s="2"/>
      <c r="UN6" s="2"/>
      <c r="UO6" s="2"/>
      <c r="UP6" s="2"/>
      <c r="UQ6" s="2"/>
      <c r="UR6" s="2"/>
      <c r="US6" s="2"/>
      <c r="UT6" s="2"/>
      <c r="UU6" s="2"/>
      <c r="UV6" s="2"/>
      <c r="UW6" s="2"/>
      <c r="UX6" s="2"/>
      <c r="UY6" s="2"/>
      <c r="UZ6" s="2"/>
      <c r="VA6" s="2"/>
      <c r="VB6" s="2"/>
      <c r="VC6" s="2"/>
      <c r="VD6" s="2"/>
      <c r="VE6" s="2"/>
      <c r="VF6" s="2"/>
      <c r="VG6" s="2"/>
      <c r="VH6" s="2"/>
      <c r="VI6" s="2"/>
      <c r="VJ6" s="2"/>
      <c r="VK6" s="2"/>
      <c r="VL6" s="2"/>
      <c r="VM6" s="2"/>
      <c r="VN6" s="2"/>
      <c r="VO6" s="2"/>
      <c r="VP6" s="2"/>
      <c r="VQ6" s="2"/>
      <c r="VR6" s="2"/>
      <c r="VS6" s="2"/>
      <c r="VT6" s="2"/>
      <c r="VU6" s="2"/>
      <c r="VV6" s="2"/>
      <c r="VW6" s="2"/>
      <c r="VX6" s="2"/>
      <c r="VY6" s="2"/>
      <c r="VZ6" s="2"/>
      <c r="WA6" s="2"/>
      <c r="WB6" s="2"/>
      <c r="WC6" s="2"/>
      <c r="WD6" s="2"/>
      <c r="WE6" s="2"/>
      <c r="WF6" s="2"/>
      <c r="WG6" s="2"/>
      <c r="WH6" s="2"/>
      <c r="WI6" s="2"/>
      <c r="WJ6" s="2"/>
      <c r="WK6" s="2"/>
      <c r="WL6" s="2"/>
      <c r="WM6" s="2"/>
      <c r="WN6" s="2"/>
      <c r="WO6" s="2"/>
      <c r="WP6" s="2"/>
      <c r="WQ6" s="2"/>
      <c r="WR6" s="2"/>
      <c r="WS6" s="2"/>
      <c r="WT6" s="2"/>
      <c r="WU6" s="2"/>
      <c r="WV6" s="2"/>
      <c r="WW6" s="2"/>
      <c r="WX6" s="2"/>
      <c r="WY6" s="2"/>
      <c r="WZ6" s="2"/>
      <c r="XA6" s="2"/>
      <c r="XB6" s="2"/>
      <c r="XC6" s="2"/>
      <c r="XD6" s="2"/>
      <c r="XE6" s="2"/>
      <c r="XF6" s="2"/>
      <c r="XG6" s="2"/>
      <c r="XH6" s="2"/>
      <c r="XI6" s="2"/>
      <c r="XJ6" s="2"/>
      <c r="XK6" s="2"/>
      <c r="XL6" s="2"/>
      <c r="XM6" s="2"/>
      <c r="XN6" s="2"/>
      <c r="XO6" s="2"/>
      <c r="XP6" s="2"/>
      <c r="XQ6" s="2"/>
      <c r="XR6" s="2"/>
      <c r="XS6" s="2"/>
      <c r="XT6" s="2"/>
      <c r="XU6" s="2"/>
      <c r="XV6" s="2"/>
      <c r="XW6" s="2"/>
      <c r="XX6" s="2"/>
      <c r="XY6" s="2"/>
      <c r="XZ6" s="2"/>
      <c r="YA6" s="2"/>
      <c r="YB6" s="2"/>
      <c r="YC6" s="2"/>
      <c r="YD6" s="2"/>
      <c r="YE6" s="2"/>
      <c r="YF6" s="2"/>
      <c r="YG6" s="2"/>
      <c r="YH6" s="2"/>
      <c r="YI6" s="2"/>
      <c r="YJ6" s="2"/>
      <c r="YK6" s="2"/>
      <c r="YL6" s="2"/>
      <c r="YM6" s="2"/>
      <c r="YN6" s="2"/>
      <c r="YO6" s="2"/>
      <c r="YP6" s="2"/>
      <c r="YQ6" s="2"/>
      <c r="YR6" s="2"/>
      <c r="YS6" s="2"/>
      <c r="YT6" s="2"/>
      <c r="YU6" s="2"/>
      <c r="YV6" s="2"/>
      <c r="YW6" s="2"/>
      <c r="YX6" s="2"/>
      <c r="YY6" s="2"/>
      <c r="YZ6" s="2"/>
      <c r="ZA6" s="2"/>
      <c r="ZB6" s="2"/>
      <c r="ZC6" s="2"/>
      <c r="ZD6" s="2"/>
      <c r="ZE6" s="2"/>
      <c r="ZF6" s="2"/>
      <c r="ZG6" s="2"/>
      <c r="ZH6" s="2"/>
      <c r="ZI6" s="2"/>
      <c r="ZJ6" s="2"/>
      <c r="ZK6" s="2"/>
      <c r="ZL6" s="2"/>
      <c r="ZM6" s="2"/>
      <c r="ZN6" s="2"/>
      <c r="ZO6" s="2"/>
      <c r="ZP6" s="2"/>
      <c r="ZQ6" s="2"/>
      <c r="ZR6" s="2"/>
      <c r="ZS6" s="2"/>
      <c r="ZT6" s="2"/>
      <c r="ZU6" s="2"/>
      <c r="ZV6" s="2"/>
      <c r="ZW6" s="2"/>
      <c r="ZX6" s="2"/>
      <c r="ZY6" s="2"/>
      <c r="ZZ6" s="2"/>
      <c r="AAA6" s="2"/>
      <c r="AAB6" s="2"/>
      <c r="AAC6" s="2"/>
      <c r="AAD6" s="2"/>
      <c r="AAE6" s="2"/>
      <c r="AAF6" s="2"/>
      <c r="AAG6" s="2"/>
      <c r="AAH6" s="2"/>
      <c r="AAI6" s="2"/>
      <c r="AAJ6" s="2"/>
      <c r="AAK6" s="2"/>
      <c r="AAL6" s="2"/>
      <c r="AAM6" s="2"/>
      <c r="AAN6" s="2"/>
      <c r="AAO6" s="2"/>
      <c r="AAP6" s="2"/>
      <c r="AAQ6" s="2"/>
      <c r="AAR6" s="2"/>
      <c r="AAS6" s="2"/>
      <c r="AAT6" s="2"/>
      <c r="AAU6" s="2"/>
      <c r="AAV6" s="2"/>
      <c r="AAW6" s="2"/>
      <c r="AAX6" s="2"/>
      <c r="AAY6" s="2"/>
      <c r="AAZ6" s="2"/>
      <c r="ABA6" s="2"/>
      <c r="ABB6" s="2"/>
      <c r="ABC6" s="2"/>
      <c r="ABD6" s="2"/>
      <c r="ABE6" s="2"/>
      <c r="ABF6" s="2"/>
      <c r="ABG6" s="2"/>
      <c r="ABH6" s="2"/>
      <c r="ABI6" s="2"/>
      <c r="ABJ6" s="2"/>
      <c r="ABK6" s="2"/>
      <c r="ABL6" s="2"/>
      <c r="ABM6" s="2"/>
      <c r="ABN6" s="2"/>
      <c r="ABO6" s="2"/>
      <c r="ABP6" s="2"/>
      <c r="ABQ6" s="2"/>
      <c r="ABR6" s="2"/>
      <c r="ABS6" s="2"/>
      <c r="ABT6" s="2"/>
      <c r="ABU6" s="2"/>
      <c r="ABV6" s="2"/>
      <c r="ABW6" s="2"/>
      <c r="ABX6" s="2"/>
      <c r="ABY6" s="2"/>
      <c r="ABZ6" s="2"/>
      <c r="ACA6" s="2"/>
      <c r="ACB6" s="2"/>
      <c r="ACC6" s="2"/>
      <c r="ACD6" s="2"/>
      <c r="ACE6" s="2"/>
      <c r="ACF6" s="2"/>
      <c r="ACG6" s="2"/>
      <c r="ACH6" s="2"/>
      <c r="ACI6" s="2"/>
      <c r="ACJ6" s="2"/>
      <c r="ACK6" s="2"/>
      <c r="ACL6" s="2"/>
      <c r="ACM6" s="2"/>
      <c r="ACN6" s="2"/>
      <c r="ACO6" s="2"/>
      <c r="ACP6" s="2"/>
      <c r="ACQ6" s="2"/>
      <c r="ACR6" s="2"/>
      <c r="ACS6" s="2"/>
      <c r="ACT6" s="2"/>
      <c r="ACU6" s="2"/>
      <c r="ACV6" s="2"/>
      <c r="ACW6" s="2"/>
      <c r="ACX6" s="2"/>
      <c r="ACY6" s="2"/>
      <c r="ACZ6" s="2"/>
      <c r="ADA6" s="2"/>
      <c r="ADB6" s="2"/>
      <c r="ADC6" s="2"/>
      <c r="ADD6" s="2"/>
      <c r="ADE6" s="2"/>
      <c r="ADF6" s="2"/>
      <c r="ADG6" s="2"/>
      <c r="ADH6" s="2"/>
      <c r="ADI6" s="2"/>
      <c r="ADJ6" s="2"/>
      <c r="ADK6" s="2"/>
      <c r="ADL6" s="2"/>
      <c r="ADM6" s="2"/>
      <c r="ADN6" s="2"/>
      <c r="ADO6" s="2"/>
      <c r="ADP6" s="2"/>
      <c r="ADQ6" s="2"/>
      <c r="ADR6" s="2"/>
      <c r="ADS6" s="2"/>
      <c r="ADT6" s="2"/>
      <c r="ADU6" s="2"/>
      <c r="ADV6" s="2"/>
      <c r="ADW6" s="2"/>
      <c r="ADX6" s="2"/>
      <c r="ADY6" s="2"/>
      <c r="ADZ6" s="2"/>
      <c r="AEA6" s="2"/>
      <c r="AEB6" s="2"/>
      <c r="AEC6" s="2"/>
      <c r="AED6" s="2"/>
      <c r="AEE6" s="2"/>
      <c r="AEF6" s="2"/>
      <c r="AEG6" s="2"/>
      <c r="AEH6" s="2"/>
      <c r="AEI6" s="2"/>
      <c r="AEJ6" s="2"/>
      <c r="AEK6" s="2"/>
      <c r="AEL6" s="2"/>
      <c r="AEM6" s="2"/>
      <c r="AEN6" s="2"/>
      <c r="AEO6" s="2"/>
      <c r="AEP6" s="2"/>
      <c r="AEQ6" s="2"/>
      <c r="AER6" s="2"/>
      <c r="AES6" s="2"/>
      <c r="AET6" s="2"/>
      <c r="AEU6" s="2"/>
      <c r="AEV6" s="2"/>
      <c r="AEW6" s="2"/>
      <c r="AEX6" s="2"/>
      <c r="AEY6" s="2"/>
      <c r="AEZ6" s="2"/>
      <c r="AFA6" s="2"/>
      <c r="AFB6" s="2"/>
      <c r="AFC6" s="2"/>
      <c r="AFD6" s="2"/>
      <c r="AFE6" s="2"/>
      <c r="AFF6" s="2"/>
      <c r="AFG6" s="2"/>
      <c r="AFH6" s="2"/>
      <c r="AFI6" s="2"/>
      <c r="AFJ6" s="2"/>
      <c r="AFK6" s="2"/>
      <c r="AFL6" s="2"/>
      <c r="AFM6" s="2"/>
      <c r="AFN6" s="2"/>
      <c r="AFO6" s="2"/>
      <c r="AFP6" s="2"/>
      <c r="AFQ6" s="2"/>
      <c r="AFR6" s="2"/>
      <c r="AFS6" s="2"/>
      <c r="AFT6" s="2"/>
      <c r="AFU6" s="2"/>
      <c r="AFV6" s="2"/>
      <c r="AFW6" s="2"/>
      <c r="AFX6" s="2"/>
      <c r="AFY6" s="2"/>
      <c r="AFZ6" s="2"/>
      <c r="AGA6" s="2"/>
      <c r="AGB6" s="2"/>
      <c r="AGC6" s="2"/>
      <c r="AGD6" s="2"/>
      <c r="AGE6" s="2"/>
      <c r="AGF6" s="2"/>
      <c r="AGG6" s="2"/>
      <c r="AGH6" s="2"/>
      <c r="AGI6" s="2"/>
      <c r="AGJ6" s="2"/>
      <c r="AGK6" s="2"/>
      <c r="AGL6" s="2"/>
      <c r="AGM6" s="2"/>
      <c r="AGN6" s="2"/>
      <c r="AGO6" s="2"/>
      <c r="AGP6" s="2"/>
      <c r="AGQ6" s="2"/>
      <c r="AGR6" s="2"/>
      <c r="AGS6" s="2"/>
      <c r="AGT6" s="2"/>
      <c r="AGU6" s="2"/>
      <c r="AGV6" s="2"/>
      <c r="AGW6" s="2"/>
      <c r="AGX6" s="2"/>
      <c r="AGY6" s="2"/>
      <c r="AGZ6" s="2"/>
      <c r="AHA6" s="2"/>
      <c r="AHB6" s="2"/>
      <c r="AHC6" s="2"/>
      <c r="AHD6" s="2"/>
      <c r="AHE6" s="2"/>
      <c r="AHF6" s="2"/>
      <c r="AHG6" s="2"/>
      <c r="AHH6" s="2"/>
      <c r="AHI6" s="2"/>
      <c r="AHJ6" s="2"/>
      <c r="AHK6" s="2"/>
      <c r="AHL6" s="2"/>
      <c r="AHM6" s="2"/>
      <c r="AHN6" s="2"/>
      <c r="AHO6" s="2"/>
      <c r="AHP6" s="2"/>
      <c r="AHQ6" s="2"/>
      <c r="AHR6" s="2"/>
      <c r="AHS6" s="2"/>
      <c r="AHT6" s="2"/>
      <c r="AHU6" s="2"/>
      <c r="AHV6" s="2"/>
      <c r="AHW6" s="2"/>
      <c r="AHX6" s="2"/>
      <c r="AHY6" s="2"/>
      <c r="AHZ6" s="2"/>
      <c r="AIA6" s="2"/>
      <c r="AIB6" s="2"/>
      <c r="AIC6" s="2"/>
      <c r="AID6" s="2"/>
      <c r="AIE6" s="2"/>
      <c r="AIF6" s="2"/>
      <c r="AIG6" s="2"/>
      <c r="AIH6" s="2"/>
      <c r="AII6" s="2"/>
      <c r="AIJ6" s="2"/>
      <c r="AIK6" s="2"/>
      <c r="AIL6" s="2"/>
      <c r="AIM6" s="2"/>
      <c r="AIN6" s="2"/>
      <c r="AIO6" s="2"/>
      <c r="AIP6" s="2"/>
      <c r="AIQ6" s="2"/>
      <c r="AIR6" s="2"/>
      <c r="AIS6" s="2"/>
      <c r="AIT6" s="2"/>
      <c r="AIU6" s="2"/>
      <c r="AIV6" s="2"/>
      <c r="AIW6" s="2"/>
      <c r="AIX6" s="2"/>
      <c r="AIY6" s="2"/>
      <c r="AIZ6" s="2"/>
      <c r="AJA6" s="2"/>
      <c r="AJB6" s="2"/>
      <c r="AJC6" s="2"/>
      <c r="AJD6" s="2"/>
      <c r="AJE6" s="2"/>
      <c r="AJF6" s="2"/>
      <c r="AJG6" s="2"/>
      <c r="AJH6" s="2"/>
      <c r="AJI6" s="2"/>
      <c r="AJJ6" s="2"/>
      <c r="AJK6" s="2"/>
      <c r="AJL6" s="2"/>
      <c r="AJM6" s="2"/>
      <c r="AJN6" s="2"/>
      <c r="AJO6" s="2"/>
      <c r="AJP6" s="2"/>
      <c r="AJQ6" s="2"/>
      <c r="AJR6" s="2"/>
      <c r="AJS6" s="2"/>
      <c r="AJT6" s="2"/>
      <c r="AJU6" s="2"/>
      <c r="AJV6" s="2"/>
      <c r="AJW6" s="2"/>
      <c r="AJX6" s="2"/>
      <c r="AJY6" s="2"/>
      <c r="AJZ6" s="2"/>
      <c r="AKA6" s="2"/>
      <c r="AKB6" s="2"/>
      <c r="AKC6" s="2"/>
      <c r="AKD6" s="2"/>
      <c r="AKE6" s="2"/>
      <c r="AKF6" s="2"/>
      <c r="AKG6" s="2"/>
      <c r="AKH6" s="2"/>
      <c r="AKI6" s="2"/>
      <c r="AKJ6" s="2"/>
      <c r="AKK6" s="2"/>
      <c r="AKL6" s="2"/>
      <c r="AKM6" s="2"/>
      <c r="AKN6" s="2"/>
      <c r="AKO6" s="2"/>
      <c r="AKP6" s="2"/>
      <c r="AKQ6" s="2"/>
      <c r="AKR6" s="2"/>
      <c r="AKS6" s="2"/>
      <c r="AKT6" s="2"/>
      <c r="AKU6" s="2"/>
      <c r="AKV6" s="2"/>
      <c r="AKW6" s="2"/>
      <c r="AKX6" s="2"/>
      <c r="AKY6" s="2"/>
      <c r="AKZ6" s="2"/>
      <c r="ALA6" s="2"/>
      <c r="ALB6" s="2"/>
      <c r="ALC6" s="2"/>
      <c r="ALD6" s="2"/>
      <c r="ALE6" s="2"/>
      <c r="ALF6" s="2"/>
      <c r="ALG6" s="2"/>
      <c r="ALH6" s="2"/>
      <c r="ALI6" s="2"/>
      <c r="ALJ6" s="2"/>
      <c r="ALK6" s="2"/>
      <c r="ALL6" s="2"/>
      <c r="ALM6" s="2"/>
      <c r="ALN6" s="2"/>
      <c r="ALO6" s="2"/>
      <c r="ALP6" s="2"/>
      <c r="ALQ6" s="2"/>
      <c r="ALR6" s="2"/>
      <c r="ALS6" s="2"/>
      <c r="ALT6" s="2"/>
      <c r="ALU6" s="2"/>
      <c r="ALV6" s="2"/>
      <c r="ALW6" s="2"/>
      <c r="ALX6" s="2"/>
      <c r="ALY6" s="2"/>
      <c r="ALZ6" s="2"/>
      <c r="AMA6" s="2"/>
      <c r="AMB6" s="2"/>
      <c r="AMC6" s="2"/>
      <c r="AMD6" s="2"/>
      <c r="AME6" s="2"/>
      <c r="AMF6" s="2"/>
      <c r="AMG6" s="2"/>
      <c r="AMH6" s="2"/>
      <c r="AMI6" s="2"/>
      <c r="AMJ6" s="2"/>
      <c r="AMK6" s="2"/>
      <c r="AML6" s="2"/>
      <c r="AMM6" s="2"/>
      <c r="AMN6" s="2"/>
      <c r="AMO6" s="2"/>
      <c r="AMP6" s="2"/>
      <c r="AMQ6" s="2"/>
      <c r="AMR6" s="2"/>
      <c r="AMS6" s="2"/>
      <c r="AMT6" s="2"/>
      <c r="AMU6" s="2"/>
      <c r="AMV6" s="2"/>
      <c r="AMW6" s="2"/>
      <c r="AMX6" s="2"/>
      <c r="AMY6" s="2"/>
      <c r="AMZ6" s="2"/>
      <c r="ANA6" s="2"/>
      <c r="ANB6" s="2"/>
      <c r="ANC6" s="2"/>
      <c r="AND6" s="2"/>
      <c r="ANE6" s="2"/>
      <c r="ANF6" s="2"/>
      <c r="ANG6" s="2"/>
      <c r="ANH6" s="2"/>
      <c r="ANI6" s="2"/>
      <c r="ANJ6" s="2"/>
      <c r="ANK6" s="2"/>
      <c r="ANL6" s="2"/>
      <c r="ANM6" s="2"/>
      <c r="ANN6" s="2"/>
      <c r="ANO6" s="2"/>
      <c r="ANP6" s="2"/>
      <c r="ANQ6" s="2"/>
      <c r="ANR6" s="2"/>
      <c r="ANS6" s="2"/>
      <c r="ANT6" s="2"/>
      <c r="ANU6" s="2"/>
      <c r="ANV6" s="2"/>
      <c r="ANW6" s="2"/>
      <c r="ANX6" s="2"/>
      <c r="ANY6" s="2"/>
      <c r="ANZ6" s="2"/>
      <c r="AOA6" s="2"/>
      <c r="AOB6" s="2"/>
      <c r="AOC6" s="2"/>
      <c r="AOD6" s="2"/>
      <c r="AOE6" s="2"/>
      <c r="AOF6" s="2"/>
      <c r="AOG6" s="2"/>
      <c r="AOH6" s="2"/>
      <c r="AOI6" s="2"/>
      <c r="AOJ6" s="2"/>
      <c r="AOK6" s="2"/>
      <c r="AOL6" s="2"/>
      <c r="AOM6" s="2"/>
      <c r="AON6" s="2"/>
      <c r="AOO6" s="2"/>
      <c r="AOP6" s="2"/>
      <c r="AOQ6" s="2"/>
      <c r="AOR6" s="2"/>
      <c r="AOS6" s="2"/>
      <c r="AOT6" s="2"/>
      <c r="AOU6" s="2"/>
      <c r="AOV6" s="2"/>
      <c r="AOW6" s="2"/>
      <c r="AOX6" s="2"/>
      <c r="AOY6" s="2"/>
      <c r="AOZ6" s="2"/>
      <c r="APA6" s="2"/>
      <c r="APB6" s="2"/>
      <c r="APC6" s="2"/>
      <c r="APD6" s="2"/>
      <c r="APE6" s="2"/>
      <c r="APF6" s="2"/>
      <c r="APG6" s="2"/>
      <c r="APH6" s="2"/>
      <c r="API6" s="2"/>
      <c r="APJ6" s="2"/>
      <c r="APK6" s="2"/>
      <c r="APL6" s="2"/>
      <c r="APM6" s="2"/>
      <c r="APN6" s="2"/>
      <c r="APO6" s="2"/>
      <c r="APP6" s="2"/>
      <c r="APQ6" s="2"/>
      <c r="APR6" s="2"/>
      <c r="APS6" s="2"/>
      <c r="APT6" s="2"/>
      <c r="APU6" s="2"/>
      <c r="APV6" s="2"/>
      <c r="APW6" s="2"/>
      <c r="APX6" s="2"/>
      <c r="APY6" s="2"/>
      <c r="APZ6" s="2"/>
      <c r="AQA6" s="2"/>
      <c r="AQB6" s="2"/>
      <c r="AQC6" s="2"/>
      <c r="AQD6" s="2"/>
      <c r="AQE6" s="2"/>
      <c r="AQF6" s="2"/>
      <c r="AQG6" s="2"/>
      <c r="AQH6" s="2"/>
      <c r="AQI6" s="2"/>
      <c r="AQJ6" s="2"/>
      <c r="AQK6" s="2"/>
      <c r="AQL6" s="2"/>
      <c r="AQM6" s="2"/>
      <c r="AQN6" s="2"/>
      <c r="AQO6" s="2"/>
      <c r="AQP6" s="2"/>
      <c r="AQQ6" s="2"/>
      <c r="AQR6" s="2"/>
      <c r="AQS6" s="2"/>
      <c r="AQT6" s="2"/>
      <c r="AQU6" s="2"/>
      <c r="AQV6" s="2"/>
      <c r="AQW6" s="2"/>
      <c r="AQX6" s="2"/>
      <c r="AQY6" s="2"/>
      <c r="AQZ6" s="2"/>
      <c r="ARA6" s="2"/>
      <c r="ARB6" s="2"/>
      <c r="ARC6" s="2"/>
      <c r="ARD6" s="2"/>
      <c r="ARE6" s="2"/>
      <c r="ARF6" s="2"/>
      <c r="ARG6" s="2"/>
      <c r="ARH6" s="2"/>
      <c r="ARI6" s="2"/>
      <c r="ARJ6" s="2"/>
      <c r="ARK6" s="2"/>
      <c r="ARL6" s="2"/>
      <c r="ARM6" s="2"/>
      <c r="ARN6" s="2"/>
      <c r="ARO6" s="2"/>
      <c r="ARP6" s="2"/>
      <c r="ARQ6" s="2"/>
      <c r="ARR6" s="2"/>
      <c r="ARS6" s="2"/>
      <c r="ART6" s="2"/>
      <c r="ARU6" s="2"/>
      <c r="ARV6" s="2"/>
      <c r="ARW6" s="2"/>
      <c r="ARX6" s="2"/>
      <c r="ARY6" s="2"/>
      <c r="ARZ6" s="2"/>
      <c r="ASA6" s="2"/>
      <c r="ASB6" s="2"/>
      <c r="ASC6" s="2"/>
      <c r="ASD6" s="2"/>
      <c r="ASE6" s="2"/>
      <c r="ASF6" s="2"/>
      <c r="ASG6" s="2"/>
      <c r="ASH6" s="2"/>
      <c r="ASI6" s="2"/>
      <c r="ASJ6" s="2"/>
      <c r="ASK6" s="2"/>
      <c r="ASL6" s="2"/>
      <c r="ASM6" s="2"/>
      <c r="ASN6" s="2"/>
      <c r="ASO6" s="2"/>
      <c r="ASP6" s="2"/>
      <c r="ASQ6" s="2"/>
      <c r="ASR6" s="2"/>
      <c r="ASS6" s="2"/>
      <c r="AST6" s="2"/>
      <c r="ASU6" s="2"/>
      <c r="ASV6" s="2"/>
      <c r="ASW6" s="2"/>
      <c r="ASX6" s="2"/>
      <c r="ASY6" s="2"/>
      <c r="ASZ6" s="2"/>
      <c r="ATA6" s="2"/>
      <c r="ATB6" s="2"/>
      <c r="ATC6" s="2"/>
      <c r="ATD6" s="2"/>
      <c r="ATE6" s="2"/>
      <c r="ATF6" s="2"/>
      <c r="ATG6" s="2"/>
      <c r="ATH6" s="2"/>
      <c r="ATI6" s="2"/>
      <c r="ATJ6" s="2"/>
      <c r="ATK6" s="2"/>
      <c r="ATL6" s="2"/>
      <c r="ATM6" s="2"/>
      <c r="ATN6" s="2"/>
      <c r="ATO6" s="2"/>
      <c r="ATP6" s="2"/>
      <c r="ATQ6" s="2"/>
      <c r="ATR6" s="2"/>
      <c r="ATS6" s="2"/>
      <c r="ATT6" s="2"/>
      <c r="ATU6" s="2"/>
      <c r="ATV6" s="2"/>
      <c r="ATW6" s="2"/>
      <c r="ATX6" s="2"/>
      <c r="ATY6" s="2"/>
      <c r="ATZ6" s="2"/>
      <c r="AUA6" s="2"/>
      <c r="AUB6" s="2"/>
      <c r="AUC6" s="2"/>
      <c r="AUD6" s="2"/>
      <c r="AUE6" s="2"/>
      <c r="AUF6" s="2"/>
      <c r="AUG6" s="2"/>
      <c r="AUH6" s="2"/>
      <c r="AUI6" s="2"/>
      <c r="AUJ6" s="2"/>
      <c r="AUK6" s="2"/>
      <c r="AUL6" s="2"/>
      <c r="AUM6" s="2"/>
      <c r="AUN6" s="2"/>
      <c r="AUO6" s="2"/>
      <c r="AUP6" s="2"/>
      <c r="AUQ6" s="2"/>
      <c r="AUR6" s="2"/>
      <c r="AUS6" s="2"/>
      <c r="AUT6" s="2"/>
      <c r="AUU6" s="2"/>
      <c r="AUV6" s="2"/>
      <c r="AUW6" s="2"/>
      <c r="AUX6" s="2"/>
      <c r="AUY6" s="2"/>
      <c r="AUZ6" s="2"/>
      <c r="AVA6" s="2"/>
      <c r="AVB6" s="2"/>
      <c r="AVC6" s="2"/>
      <c r="AVD6" s="2"/>
      <c r="AVE6" s="2"/>
      <c r="AVF6" s="2"/>
      <c r="AVG6" s="2"/>
      <c r="AVH6" s="2"/>
      <c r="AVI6" s="2"/>
      <c r="AVJ6" s="2"/>
      <c r="AVK6" s="2"/>
      <c r="AVL6" s="2"/>
      <c r="AVM6" s="2"/>
      <c r="AVN6" s="2"/>
      <c r="AVO6" s="2"/>
      <c r="AVP6" s="2"/>
      <c r="AVQ6" s="2"/>
      <c r="AVR6" s="2"/>
      <c r="AVS6" s="2"/>
      <c r="AVT6" s="2"/>
      <c r="AVU6" s="2"/>
      <c r="AVV6" s="2"/>
      <c r="AVW6" s="2"/>
      <c r="AVX6" s="2"/>
      <c r="AVY6" s="2"/>
      <c r="AVZ6" s="2"/>
      <c r="AWA6" s="2"/>
      <c r="AWB6" s="2"/>
      <c r="AWC6" s="2"/>
      <c r="AWD6" s="2"/>
      <c r="AWE6" s="2"/>
      <c r="AWF6" s="2"/>
      <c r="AWG6" s="2"/>
      <c r="AWH6" s="2"/>
      <c r="AWI6" s="2"/>
      <c r="AWJ6" s="2"/>
      <c r="AWK6" s="2"/>
      <c r="AWL6" s="2"/>
      <c r="AWM6" s="2"/>
      <c r="AWN6" s="2"/>
      <c r="AWO6" s="2"/>
      <c r="AWP6" s="2"/>
      <c r="AWQ6" s="2"/>
      <c r="AWR6" s="2"/>
      <c r="AWS6" s="2"/>
      <c r="AWT6" s="2"/>
      <c r="AWU6" s="2"/>
      <c r="AWV6" s="2"/>
      <c r="AWW6" s="2"/>
      <c r="AWX6" s="2"/>
      <c r="AWY6" s="2"/>
      <c r="AWZ6" s="2"/>
      <c r="AXA6" s="2"/>
      <c r="AXB6" s="2"/>
      <c r="AXC6" s="2"/>
      <c r="AXD6" s="2"/>
      <c r="AXE6" s="2"/>
      <c r="AXF6" s="2"/>
      <c r="AXG6" s="2"/>
      <c r="AXH6" s="2"/>
      <c r="AXI6" s="2"/>
      <c r="AXJ6" s="2"/>
      <c r="AXK6" s="2"/>
      <c r="AXL6" s="2"/>
      <c r="AXM6" s="2"/>
      <c r="AXN6" s="2"/>
      <c r="AXO6" s="2"/>
      <c r="AXP6" s="2"/>
      <c r="AXQ6" s="2"/>
      <c r="AXR6" s="2"/>
      <c r="AXS6" s="2"/>
      <c r="AXT6" s="2"/>
      <c r="AXU6" s="2"/>
      <c r="AXV6" s="2"/>
      <c r="AXW6" s="2"/>
      <c r="AXX6" s="2"/>
      <c r="AXY6" s="2"/>
      <c r="AXZ6" s="2"/>
      <c r="AYA6" s="2"/>
      <c r="AYB6" s="2"/>
      <c r="AYC6" s="2"/>
      <c r="AYD6" s="2"/>
      <c r="AYE6" s="2"/>
      <c r="AYF6" s="2"/>
      <c r="AYG6" s="2"/>
      <c r="AYH6" s="2"/>
      <c r="AYI6" s="2"/>
      <c r="AYJ6" s="2"/>
      <c r="AYK6" s="2"/>
      <c r="AYL6" s="2"/>
      <c r="AYM6" s="2"/>
      <c r="AYN6" s="2"/>
      <c r="AYO6" s="2"/>
      <c r="AYP6" s="2"/>
      <c r="AYQ6" s="2"/>
      <c r="AYR6" s="2"/>
      <c r="AYS6" s="2"/>
      <c r="AYT6" s="2"/>
      <c r="AYU6" s="2"/>
      <c r="AYV6" s="2"/>
      <c r="AYW6" s="2"/>
      <c r="AYX6" s="2"/>
      <c r="AYY6" s="2"/>
      <c r="AYZ6" s="2"/>
      <c r="AZA6" s="2"/>
      <c r="AZB6" s="2"/>
      <c r="AZC6" s="2"/>
      <c r="AZD6" s="2"/>
      <c r="AZE6" s="2"/>
      <c r="AZF6" s="2"/>
      <c r="AZG6" s="2"/>
      <c r="AZH6" s="2"/>
      <c r="AZI6" s="2"/>
      <c r="AZJ6" s="2"/>
      <c r="AZK6" s="2"/>
      <c r="AZL6" s="2"/>
      <c r="AZM6" s="2"/>
      <c r="AZN6" s="2"/>
      <c r="AZO6" s="2"/>
      <c r="AZP6" s="2"/>
      <c r="AZQ6" s="2"/>
      <c r="AZR6" s="2"/>
      <c r="AZS6" s="2"/>
      <c r="AZT6" s="2"/>
      <c r="AZU6" s="2"/>
      <c r="AZV6" s="2"/>
      <c r="AZW6" s="2"/>
      <c r="AZX6" s="2"/>
      <c r="AZY6" s="2"/>
      <c r="AZZ6" s="2"/>
      <c r="BAA6" s="2"/>
      <c r="BAB6" s="2"/>
      <c r="BAC6" s="2"/>
      <c r="BAD6" s="2"/>
      <c r="BAE6" s="2"/>
      <c r="BAF6" s="2"/>
      <c r="BAG6" s="2"/>
      <c r="BAH6" s="2"/>
      <c r="BAI6" s="2"/>
      <c r="BAJ6" s="2"/>
      <c r="BAK6" s="2"/>
      <c r="BAL6" s="2"/>
      <c r="BAM6" s="2"/>
      <c r="BAN6" s="2"/>
      <c r="BAO6" s="2"/>
      <c r="BAP6" s="2"/>
      <c r="BAQ6" s="2"/>
      <c r="BAR6" s="2"/>
      <c r="BAS6" s="2"/>
      <c r="BAT6" s="2"/>
      <c r="BAU6" s="2"/>
      <c r="BAV6" s="2"/>
      <c r="BAW6" s="2"/>
      <c r="BAX6" s="2"/>
      <c r="BAY6" s="2"/>
      <c r="BAZ6" s="2"/>
      <c r="BBA6" s="2"/>
      <c r="BBB6" s="2"/>
      <c r="BBC6" s="2"/>
      <c r="BBD6" s="2"/>
      <c r="BBE6" s="2"/>
      <c r="BBF6" s="2"/>
      <c r="BBG6" s="2"/>
      <c r="BBH6" s="2"/>
      <c r="BBI6" s="2"/>
      <c r="BBJ6" s="2"/>
      <c r="BBK6" s="2"/>
      <c r="BBL6" s="2"/>
      <c r="BBM6" s="2"/>
      <c r="BBN6" s="2"/>
      <c r="BBO6" s="2"/>
      <c r="BBP6" s="2"/>
      <c r="BBQ6" s="2"/>
      <c r="BBR6" s="2"/>
      <c r="BBS6" s="2"/>
      <c r="BBT6" s="2"/>
      <c r="BBU6" s="2"/>
      <c r="BBV6" s="2"/>
      <c r="BBW6" s="2"/>
      <c r="BBX6" s="2"/>
      <c r="BBY6" s="2"/>
      <c r="BBZ6" s="2"/>
      <c r="BCA6" s="2"/>
      <c r="BCB6" s="2"/>
      <c r="BCC6" s="2"/>
      <c r="BCD6" s="2"/>
      <c r="BCE6" s="2"/>
      <c r="BCF6" s="2"/>
      <c r="BCG6" s="2"/>
      <c r="BCH6" s="2"/>
      <c r="BCI6" s="2"/>
      <c r="BCJ6" s="2"/>
      <c r="BCK6" s="2"/>
      <c r="BCL6" s="2"/>
      <c r="BCM6" s="2"/>
      <c r="BCN6" s="2"/>
      <c r="BCO6" s="2"/>
      <c r="BCP6" s="2"/>
      <c r="BCQ6" s="2"/>
      <c r="BCR6" s="2"/>
      <c r="BCS6" s="2"/>
      <c r="BCT6" s="2"/>
      <c r="BCU6" s="2"/>
      <c r="BCV6" s="2"/>
      <c r="BCW6" s="2"/>
      <c r="BCX6" s="2"/>
      <c r="BCY6" s="2"/>
      <c r="BCZ6" s="2"/>
      <c r="BDA6" s="2"/>
      <c r="BDB6" s="2"/>
      <c r="BDC6" s="2"/>
      <c r="BDD6" s="2"/>
      <c r="BDE6" s="2"/>
      <c r="BDF6" s="2"/>
      <c r="BDG6" s="2"/>
      <c r="BDH6" s="2"/>
      <c r="BDI6" s="2"/>
      <c r="BDJ6" s="2"/>
      <c r="BDK6" s="2"/>
      <c r="BDL6" s="2"/>
      <c r="BDM6" s="2"/>
      <c r="BDN6" s="2"/>
      <c r="BDO6" s="2"/>
      <c r="BDP6" s="2"/>
      <c r="BDQ6" s="2"/>
      <c r="BDR6" s="2"/>
      <c r="BDS6" s="2"/>
      <c r="BDT6" s="2"/>
      <c r="BDU6" s="2"/>
      <c r="BDV6" s="2"/>
      <c r="BDW6" s="2"/>
      <c r="BDX6" s="2"/>
      <c r="BDY6" s="2"/>
      <c r="BDZ6" s="2"/>
      <c r="BEA6" s="2"/>
      <c r="BEB6" s="2"/>
      <c r="BEC6" s="2"/>
      <c r="BED6" s="2"/>
      <c r="BEE6" s="2"/>
      <c r="BEF6" s="2"/>
      <c r="BEG6" s="2"/>
      <c r="BEH6" s="2"/>
      <c r="BEI6" s="2"/>
      <c r="BEJ6" s="2"/>
      <c r="BEK6" s="2"/>
      <c r="BEL6" s="2"/>
      <c r="BEM6" s="2"/>
      <c r="BEN6" s="2"/>
      <c r="BEO6" s="2"/>
      <c r="BEP6" s="2"/>
      <c r="BEQ6" s="2"/>
      <c r="BER6" s="2"/>
      <c r="BES6" s="2"/>
      <c r="BET6" s="2"/>
      <c r="BEU6" s="2"/>
      <c r="BEV6" s="2"/>
      <c r="BEW6" s="2"/>
      <c r="BEX6" s="2"/>
      <c r="BEY6" s="2"/>
      <c r="BEZ6" s="2"/>
      <c r="BFA6" s="2"/>
      <c r="BFB6" s="2"/>
      <c r="BFC6" s="2"/>
      <c r="BFD6" s="2"/>
      <c r="BFE6" s="2"/>
      <c r="BFF6" s="2"/>
      <c r="BFG6" s="2"/>
      <c r="BFH6" s="2"/>
      <c r="BFI6" s="2"/>
      <c r="BFJ6" s="2"/>
      <c r="BFK6" s="2"/>
      <c r="BFL6" s="2"/>
      <c r="BFM6" s="2"/>
      <c r="BFN6" s="2"/>
      <c r="BFO6" s="2"/>
      <c r="BFP6" s="2"/>
      <c r="BFQ6" s="2"/>
      <c r="BFR6" s="2"/>
      <c r="BFS6" s="2"/>
      <c r="BFT6" s="2"/>
      <c r="BFU6" s="2"/>
      <c r="BFV6" s="2"/>
      <c r="BFW6" s="2"/>
      <c r="BFX6" s="2"/>
      <c r="BFY6" s="2"/>
      <c r="BFZ6" s="2"/>
      <c r="BGA6" s="2"/>
      <c r="BGB6" s="2"/>
      <c r="BGC6" s="2"/>
      <c r="BGD6" s="2"/>
      <c r="BGE6" s="2"/>
      <c r="BGF6" s="2"/>
      <c r="BGG6" s="2"/>
      <c r="BGH6" s="2"/>
      <c r="BGI6" s="2"/>
      <c r="BGJ6" s="2"/>
      <c r="BGK6" s="2"/>
      <c r="BGL6" s="2"/>
      <c r="BGM6" s="2"/>
      <c r="BGN6" s="2"/>
      <c r="BGO6" s="2"/>
      <c r="BGP6" s="2"/>
      <c r="BGQ6" s="2"/>
      <c r="BGR6" s="2"/>
      <c r="BGS6" s="2"/>
      <c r="BGT6" s="2"/>
      <c r="BGU6" s="2"/>
      <c r="BGV6" s="2"/>
      <c r="BGW6" s="2"/>
      <c r="BGX6" s="2"/>
      <c r="BGY6" s="2"/>
      <c r="BGZ6" s="2"/>
      <c r="BHA6" s="2"/>
      <c r="BHB6" s="2"/>
      <c r="BHC6" s="2"/>
      <c r="BHD6" s="2"/>
      <c r="BHE6" s="2"/>
      <c r="BHF6" s="2"/>
      <c r="BHG6" s="2"/>
      <c r="BHH6" s="2"/>
      <c r="BHI6" s="2"/>
      <c r="BHJ6" s="2"/>
      <c r="BHK6" s="2"/>
      <c r="BHL6" s="2"/>
      <c r="BHM6" s="2"/>
      <c r="BHN6" s="2"/>
      <c r="BHO6" s="2"/>
      <c r="BHP6" s="2"/>
      <c r="BHQ6" s="2"/>
      <c r="BHR6" s="2"/>
      <c r="BHS6" s="2"/>
      <c r="BHT6" s="2"/>
      <c r="BHU6" s="2"/>
      <c r="BHV6" s="2"/>
      <c r="BHW6" s="2"/>
      <c r="BHX6" s="2"/>
      <c r="BHY6" s="2"/>
      <c r="BHZ6" s="2"/>
      <c r="BIA6" s="2"/>
      <c r="BIB6" s="2"/>
      <c r="BIC6" s="2"/>
      <c r="BID6" s="2"/>
      <c r="BIE6" s="2"/>
      <c r="BIF6" s="2"/>
      <c r="BIG6" s="2"/>
      <c r="BIH6" s="2"/>
      <c r="BII6" s="2"/>
      <c r="BIJ6" s="2"/>
      <c r="BIK6" s="2"/>
      <c r="BIL6" s="2"/>
      <c r="BIM6" s="2"/>
      <c r="BIN6" s="2"/>
      <c r="BIO6" s="2"/>
      <c r="BIP6" s="2"/>
      <c r="BIQ6" s="2"/>
      <c r="BIR6" s="2"/>
      <c r="BIS6" s="2"/>
      <c r="BIT6" s="2"/>
      <c r="BIU6" s="2"/>
      <c r="BIV6" s="2"/>
      <c r="BIW6" s="2"/>
      <c r="BIX6" s="2"/>
      <c r="BIY6" s="2"/>
      <c r="BIZ6" s="2"/>
      <c r="BJA6" s="2"/>
      <c r="BJB6" s="2"/>
      <c r="BJC6" s="2"/>
      <c r="BJD6" s="2"/>
      <c r="BJE6" s="2"/>
      <c r="BJF6" s="2"/>
      <c r="BJG6" s="2"/>
      <c r="BJH6" s="2"/>
      <c r="BJI6" s="2"/>
      <c r="BJJ6" s="2"/>
      <c r="BJK6" s="2"/>
      <c r="BJL6" s="2"/>
      <c r="BJM6" s="2"/>
      <c r="BJN6" s="2"/>
      <c r="BJO6" s="2"/>
      <c r="BJP6" s="2"/>
      <c r="BJQ6" s="2"/>
      <c r="BJR6" s="2"/>
      <c r="BJS6" s="2"/>
      <c r="BJT6" s="2"/>
      <c r="BJU6" s="2"/>
      <c r="BJV6" s="2"/>
      <c r="BJW6" s="2"/>
      <c r="BJX6" s="2"/>
      <c r="BJY6" s="2"/>
      <c r="BJZ6" s="2"/>
      <c r="BKA6" s="2"/>
      <c r="BKB6" s="2"/>
      <c r="BKC6" s="2"/>
      <c r="BKD6" s="2"/>
      <c r="BKE6" s="2"/>
      <c r="BKF6" s="2"/>
      <c r="BKG6" s="2"/>
      <c r="BKH6" s="2"/>
      <c r="BKI6" s="2"/>
      <c r="BKJ6" s="2"/>
      <c r="BKK6" s="2"/>
      <c r="BKL6" s="2"/>
      <c r="BKM6" s="2"/>
      <c r="BKN6" s="2"/>
      <c r="BKO6" s="2"/>
      <c r="BKP6" s="2"/>
      <c r="BKQ6" s="2"/>
      <c r="BKR6" s="2"/>
      <c r="BKS6" s="2"/>
      <c r="BKT6" s="2"/>
      <c r="BKU6" s="2"/>
      <c r="BKV6" s="2"/>
      <c r="BKW6" s="2"/>
      <c r="BKX6" s="2"/>
      <c r="BKY6" s="2"/>
      <c r="BKZ6" s="2"/>
      <c r="BLA6" s="2"/>
      <c r="BLB6" s="2"/>
      <c r="BLC6" s="2"/>
      <c r="BLD6" s="2"/>
      <c r="BLE6" s="2"/>
      <c r="BLF6" s="2"/>
      <c r="BLG6" s="2"/>
      <c r="BLH6" s="2"/>
      <c r="BLI6" s="2"/>
      <c r="BLJ6" s="2"/>
      <c r="BLK6" s="2"/>
      <c r="BLL6" s="2"/>
      <c r="BLM6" s="2"/>
      <c r="BLN6" s="2"/>
      <c r="BLO6" s="2"/>
      <c r="BLP6" s="2"/>
      <c r="BLQ6" s="2"/>
      <c r="BLR6" s="2"/>
      <c r="BLS6" s="2"/>
      <c r="BLT6" s="2"/>
      <c r="BLU6" s="2"/>
      <c r="BLV6" s="2"/>
      <c r="BLW6" s="2"/>
      <c r="BLX6" s="2"/>
      <c r="BLY6" s="2"/>
      <c r="BLZ6" s="2"/>
      <c r="BMA6" s="2"/>
      <c r="BMB6" s="2"/>
      <c r="BMC6" s="2"/>
      <c r="BMD6" s="2"/>
      <c r="BME6" s="2"/>
      <c r="BMF6" s="2"/>
      <c r="BMG6" s="2"/>
      <c r="BMH6" s="2"/>
      <c r="BMI6" s="2"/>
      <c r="BMJ6" s="2"/>
      <c r="BMK6" s="2"/>
      <c r="BML6" s="2"/>
      <c r="BMM6" s="2"/>
      <c r="BMN6" s="2"/>
      <c r="BMO6" s="2"/>
      <c r="BMP6" s="2"/>
      <c r="BMQ6" s="2"/>
      <c r="BMR6" s="2"/>
      <c r="BMS6" s="2"/>
      <c r="BMT6" s="2"/>
      <c r="BMU6" s="2"/>
      <c r="BMV6" s="2"/>
      <c r="BMW6" s="2"/>
      <c r="BMX6" s="2"/>
      <c r="BMY6" s="2"/>
      <c r="BMZ6" s="2"/>
      <c r="BNA6" s="2"/>
      <c r="BNB6" s="2"/>
      <c r="BNC6" s="2"/>
      <c r="BND6" s="2"/>
      <c r="BNE6" s="2"/>
      <c r="BNF6" s="2"/>
      <c r="BNG6" s="2"/>
      <c r="BNH6" s="2"/>
      <c r="BNI6" s="2"/>
      <c r="BNJ6" s="2"/>
      <c r="BNK6" s="2"/>
      <c r="BNL6" s="2"/>
      <c r="BNM6" s="2"/>
      <c r="BNN6" s="2"/>
      <c r="BNO6" s="2"/>
      <c r="BNP6" s="2"/>
      <c r="BNQ6" s="2"/>
      <c r="BNR6" s="2"/>
      <c r="BNS6" s="2"/>
      <c r="BNT6" s="2"/>
      <c r="BNU6" s="2"/>
      <c r="BNV6" s="2"/>
      <c r="BNW6" s="2"/>
      <c r="BNX6" s="2"/>
      <c r="BNY6" s="2"/>
      <c r="BNZ6" s="2"/>
      <c r="BOA6" s="2"/>
      <c r="BOB6" s="2"/>
      <c r="BOC6" s="2"/>
      <c r="BOD6" s="2"/>
      <c r="BOE6" s="2"/>
      <c r="BOF6" s="2"/>
      <c r="BOG6" s="2"/>
      <c r="BOH6" s="2"/>
      <c r="BOI6" s="2"/>
      <c r="BOJ6" s="2"/>
      <c r="BOK6" s="2"/>
      <c r="BOL6" s="2"/>
      <c r="BOM6" s="2"/>
      <c r="BON6" s="2"/>
      <c r="BOO6" s="2"/>
      <c r="BOP6" s="2"/>
      <c r="BOQ6" s="2"/>
      <c r="BOR6" s="2"/>
      <c r="BOS6" s="2"/>
      <c r="BOT6" s="2"/>
      <c r="BOU6" s="2"/>
      <c r="BOV6" s="2"/>
      <c r="BOW6" s="2"/>
      <c r="BOX6" s="2"/>
      <c r="BOY6" s="2"/>
      <c r="BOZ6" s="2"/>
      <c r="BPA6" s="2"/>
      <c r="BPB6" s="2"/>
      <c r="BPC6" s="2"/>
      <c r="BPD6" s="2"/>
      <c r="BPE6" s="2"/>
      <c r="BPF6" s="2"/>
      <c r="BPG6" s="2"/>
      <c r="BPH6" s="2"/>
      <c r="BPI6" s="2"/>
      <c r="BPJ6" s="2"/>
      <c r="BPK6" s="2"/>
      <c r="BPL6" s="2"/>
      <c r="BPM6" s="2"/>
      <c r="BPN6" s="2"/>
      <c r="BPO6" s="2"/>
      <c r="BPP6" s="2"/>
      <c r="BPQ6" s="2"/>
      <c r="BPR6" s="2"/>
      <c r="BPS6" s="2"/>
      <c r="BPT6" s="2"/>
      <c r="BPU6" s="2"/>
      <c r="BPV6" s="2"/>
      <c r="BPW6" s="2"/>
      <c r="BPX6" s="2"/>
      <c r="BPY6" s="2"/>
      <c r="BPZ6" s="2"/>
      <c r="BQA6" s="2"/>
      <c r="BQB6" s="2"/>
      <c r="BQC6" s="2"/>
      <c r="BQD6" s="2"/>
      <c r="BQE6" s="2"/>
      <c r="BQF6" s="2"/>
      <c r="BQG6" s="2"/>
      <c r="BQH6" s="2"/>
      <c r="BQI6" s="2"/>
      <c r="BQJ6" s="2"/>
      <c r="BQK6" s="2"/>
      <c r="BQL6" s="2"/>
      <c r="BQM6" s="2"/>
      <c r="BQN6" s="2"/>
      <c r="BQO6" s="2"/>
      <c r="BQP6" s="2"/>
      <c r="BQQ6" s="2"/>
      <c r="BQR6" s="2"/>
      <c r="BQS6" s="2"/>
      <c r="BQT6" s="2"/>
      <c r="BQU6" s="2"/>
      <c r="BQV6" s="2"/>
      <c r="BQW6" s="2"/>
      <c r="BQX6" s="2"/>
      <c r="BQY6" s="2"/>
      <c r="BQZ6" s="2"/>
      <c r="BRA6" s="2"/>
      <c r="BRB6" s="2"/>
      <c r="BRC6" s="2"/>
      <c r="BRD6" s="2"/>
      <c r="BRE6" s="2"/>
      <c r="BRF6" s="2"/>
      <c r="BRG6" s="2"/>
      <c r="BRH6" s="2"/>
      <c r="BRI6" s="2"/>
      <c r="BRJ6" s="2"/>
      <c r="BRK6" s="2"/>
      <c r="BRL6" s="2"/>
      <c r="BRM6" s="2"/>
      <c r="BRN6" s="2"/>
      <c r="BRO6" s="2"/>
      <c r="BRP6" s="2"/>
      <c r="BRQ6" s="2"/>
      <c r="BRR6" s="2"/>
      <c r="BRS6" s="2"/>
      <c r="BRT6" s="2"/>
      <c r="BRU6" s="2"/>
      <c r="BRV6" s="2"/>
      <c r="BRW6" s="2"/>
      <c r="BRX6" s="2"/>
      <c r="BRY6" s="2"/>
      <c r="BRZ6" s="2"/>
      <c r="BSA6" s="2"/>
      <c r="BSB6" s="2"/>
      <c r="BSC6" s="2"/>
      <c r="BSD6" s="2"/>
      <c r="BSE6" s="2"/>
      <c r="BSF6" s="2"/>
      <c r="BSG6" s="2"/>
      <c r="BSH6" s="2"/>
      <c r="BSI6" s="2"/>
      <c r="BSJ6" s="2"/>
      <c r="BSK6" s="2"/>
      <c r="BSL6" s="2"/>
      <c r="BSM6" s="2"/>
      <c r="BSN6" s="2"/>
      <c r="BSO6" s="2"/>
      <c r="BSP6" s="2"/>
      <c r="BSQ6" s="2"/>
      <c r="BSR6" s="2"/>
      <c r="BSS6" s="2"/>
      <c r="BST6" s="2"/>
      <c r="BSU6" s="2"/>
      <c r="BSV6" s="2"/>
      <c r="BSW6" s="2"/>
      <c r="BSX6" s="2"/>
      <c r="BSY6" s="2"/>
      <c r="BSZ6" s="2"/>
      <c r="BTA6" s="2"/>
      <c r="BTB6" s="2"/>
      <c r="BTC6" s="2"/>
      <c r="BTD6" s="2"/>
      <c r="BTE6" s="2"/>
      <c r="BTF6" s="2"/>
      <c r="BTG6" s="2"/>
      <c r="BTH6" s="2"/>
      <c r="BTI6" s="2"/>
      <c r="BTJ6" s="2"/>
      <c r="BTK6" s="2"/>
      <c r="BTL6" s="2"/>
      <c r="BTM6" s="2"/>
      <c r="BTN6" s="2"/>
      <c r="BTO6" s="2"/>
      <c r="BTP6" s="2"/>
      <c r="BTQ6" s="2"/>
      <c r="BTR6" s="2"/>
      <c r="BTS6" s="2"/>
      <c r="BTT6" s="2"/>
      <c r="BTU6" s="2"/>
      <c r="BTV6" s="2"/>
      <c r="BTW6" s="2"/>
      <c r="BTX6" s="2"/>
      <c r="BTY6" s="2"/>
      <c r="BTZ6" s="2"/>
      <c r="BUA6" s="2"/>
      <c r="BUB6" s="2"/>
      <c r="BUC6" s="2"/>
      <c r="BUD6" s="2"/>
      <c r="BUE6" s="2"/>
      <c r="BUF6" s="2"/>
      <c r="BUG6" s="2"/>
      <c r="BUH6" s="2"/>
      <c r="BUI6" s="2"/>
      <c r="BUJ6" s="2"/>
      <c r="BUK6" s="2"/>
      <c r="BUL6" s="2"/>
      <c r="BUM6" s="2"/>
      <c r="BUN6" s="2"/>
      <c r="BUO6" s="2"/>
      <c r="BUP6" s="2"/>
      <c r="BUQ6" s="2"/>
      <c r="BUR6" s="2"/>
      <c r="BUS6" s="2"/>
      <c r="BUT6" s="2"/>
      <c r="BUU6" s="2"/>
      <c r="BUV6" s="2"/>
      <c r="BUW6" s="2"/>
      <c r="BUX6" s="2"/>
      <c r="BUY6" s="2"/>
      <c r="BUZ6" s="2"/>
      <c r="BVA6" s="2"/>
      <c r="BVB6" s="2"/>
      <c r="BVC6" s="2"/>
      <c r="BVD6" s="2"/>
      <c r="BVE6" s="2"/>
      <c r="BVF6" s="2"/>
      <c r="BVG6" s="2"/>
      <c r="BVH6" s="2"/>
      <c r="BVI6" s="2"/>
      <c r="BVJ6" s="2"/>
      <c r="BVK6" s="2"/>
      <c r="BVL6" s="2"/>
      <c r="BVM6" s="2"/>
      <c r="BVN6" s="2"/>
      <c r="BVO6" s="2"/>
      <c r="BVP6" s="2"/>
      <c r="BVQ6" s="2"/>
      <c r="BVR6" s="2"/>
      <c r="BVS6" s="2"/>
      <c r="BVT6" s="2"/>
      <c r="BVU6" s="2"/>
      <c r="BVV6" s="2"/>
      <c r="BVW6" s="2"/>
      <c r="BVX6" s="2"/>
      <c r="BVY6" s="2"/>
      <c r="BVZ6" s="2"/>
      <c r="BWA6" s="2"/>
      <c r="BWB6" s="2"/>
      <c r="BWC6" s="2"/>
      <c r="BWD6" s="2"/>
      <c r="BWE6" s="2"/>
      <c r="BWF6" s="2"/>
      <c r="BWG6" s="2"/>
      <c r="BWH6" s="2"/>
      <c r="BWI6" s="2"/>
      <c r="BWJ6" s="2"/>
      <c r="BWK6" s="2"/>
      <c r="BWL6" s="2"/>
      <c r="BWM6" s="2"/>
      <c r="BWN6" s="2"/>
      <c r="BWO6" s="2"/>
      <c r="BWP6" s="2"/>
      <c r="BWQ6" s="2"/>
      <c r="BWR6" s="2"/>
      <c r="BWS6" s="2"/>
      <c r="BWT6" s="2"/>
      <c r="BWU6" s="2"/>
      <c r="BWV6" s="2"/>
      <c r="BWW6" s="2"/>
      <c r="BWX6" s="2"/>
      <c r="BWY6" s="2"/>
      <c r="BWZ6" s="2"/>
      <c r="BXA6" s="2"/>
      <c r="BXB6" s="2"/>
      <c r="BXC6" s="2"/>
      <c r="BXD6" s="2"/>
      <c r="BXE6" s="2"/>
      <c r="BXF6" s="2"/>
      <c r="BXG6" s="2"/>
      <c r="BXH6" s="2"/>
      <c r="BXI6" s="2"/>
      <c r="BXJ6" s="2"/>
      <c r="BXK6" s="2"/>
      <c r="BXL6" s="2"/>
      <c r="BXM6" s="2"/>
      <c r="BXN6" s="2"/>
      <c r="BXO6" s="2"/>
      <c r="BXP6" s="2"/>
      <c r="BXQ6" s="2"/>
      <c r="BXR6" s="2"/>
      <c r="BXS6" s="2"/>
      <c r="BXT6" s="2"/>
      <c r="BXU6" s="2"/>
      <c r="BXV6" s="2"/>
      <c r="BXW6" s="2"/>
      <c r="BXX6" s="2"/>
      <c r="BXY6" s="2"/>
      <c r="BXZ6" s="2"/>
      <c r="BYA6" s="2"/>
      <c r="BYB6" s="2"/>
      <c r="BYC6" s="2"/>
      <c r="BYD6" s="2"/>
      <c r="BYE6" s="2"/>
      <c r="BYF6" s="2"/>
      <c r="BYG6" s="2"/>
      <c r="BYH6" s="2"/>
      <c r="BYI6" s="2"/>
      <c r="BYJ6" s="2"/>
      <c r="BYK6" s="2"/>
      <c r="BYL6" s="2"/>
      <c r="BYM6" s="2"/>
      <c r="BYN6" s="2"/>
      <c r="BYO6" s="2"/>
      <c r="BYP6" s="2"/>
      <c r="BYQ6" s="2"/>
      <c r="BYR6" s="2"/>
      <c r="BYS6" s="2"/>
      <c r="BYT6" s="2"/>
      <c r="BYU6" s="2"/>
      <c r="BYV6" s="2"/>
      <c r="BYW6" s="2"/>
      <c r="BYX6" s="2"/>
      <c r="BYY6" s="2"/>
      <c r="BYZ6" s="2"/>
      <c r="BZA6" s="2"/>
      <c r="BZB6" s="2"/>
      <c r="BZC6" s="2"/>
      <c r="BZD6" s="2"/>
      <c r="BZE6" s="2"/>
      <c r="BZF6" s="2"/>
      <c r="BZG6" s="2"/>
      <c r="BZH6" s="2"/>
      <c r="BZI6" s="2"/>
      <c r="BZJ6" s="2"/>
      <c r="BZK6" s="2"/>
      <c r="BZL6" s="2"/>
      <c r="BZM6" s="2"/>
      <c r="BZN6" s="2"/>
      <c r="BZO6" s="2"/>
      <c r="BZP6" s="2"/>
      <c r="BZQ6" s="2"/>
      <c r="BZR6" s="2"/>
      <c r="BZS6" s="2"/>
      <c r="BZT6" s="2"/>
      <c r="BZU6" s="2"/>
      <c r="BZV6" s="2"/>
      <c r="BZW6" s="2"/>
      <c r="BZX6" s="2"/>
      <c r="BZY6" s="2"/>
      <c r="BZZ6" s="2"/>
      <c r="CAA6" s="2"/>
      <c r="CAB6" s="2"/>
      <c r="CAC6" s="2"/>
      <c r="CAD6" s="2"/>
      <c r="CAE6" s="2"/>
      <c r="CAF6" s="2"/>
      <c r="CAG6" s="2"/>
      <c r="CAH6" s="2"/>
      <c r="CAI6" s="2"/>
      <c r="CAJ6" s="2"/>
      <c r="CAK6" s="2"/>
      <c r="CAL6" s="2"/>
      <c r="CAM6" s="2"/>
      <c r="CAN6" s="2"/>
      <c r="CAO6" s="2"/>
      <c r="CAP6" s="2"/>
      <c r="CAQ6" s="2"/>
      <c r="CAR6" s="2"/>
      <c r="CAS6" s="2"/>
      <c r="CAT6" s="2"/>
      <c r="CAU6" s="2"/>
      <c r="CAV6" s="2"/>
      <c r="CAW6" s="2"/>
      <c r="CAX6" s="2"/>
      <c r="CAY6" s="2"/>
      <c r="CAZ6" s="2"/>
      <c r="CBA6" s="2"/>
      <c r="CBB6" s="2"/>
      <c r="CBC6" s="2"/>
      <c r="CBD6" s="2"/>
      <c r="CBE6" s="2"/>
      <c r="CBF6" s="2"/>
      <c r="CBG6" s="2"/>
      <c r="CBH6" s="2"/>
      <c r="CBI6" s="2"/>
      <c r="CBJ6" s="2"/>
      <c r="CBK6" s="2"/>
      <c r="CBL6" s="2"/>
      <c r="CBM6" s="2"/>
      <c r="CBN6" s="2"/>
      <c r="CBO6" s="2"/>
      <c r="CBP6" s="2"/>
      <c r="CBQ6" s="2"/>
      <c r="CBR6" s="2"/>
      <c r="CBS6" s="2"/>
      <c r="CBT6" s="2"/>
      <c r="CBU6" s="2"/>
      <c r="CBV6" s="2"/>
      <c r="CBW6" s="2"/>
      <c r="CBX6" s="2"/>
      <c r="CBY6" s="2"/>
      <c r="CBZ6" s="2"/>
      <c r="CCA6" s="2"/>
      <c r="CCB6" s="2"/>
      <c r="CCC6" s="2"/>
      <c r="CCD6" s="2"/>
      <c r="CCE6" s="2"/>
      <c r="CCF6" s="2"/>
      <c r="CCG6" s="2"/>
      <c r="CCH6" s="2"/>
      <c r="CCI6" s="2"/>
      <c r="CCJ6" s="2"/>
      <c r="CCK6" s="2"/>
      <c r="CCL6" s="2"/>
      <c r="CCM6" s="2"/>
      <c r="CCN6" s="2"/>
      <c r="CCO6" s="2"/>
      <c r="CCP6" s="2"/>
      <c r="CCQ6" s="2"/>
      <c r="CCR6" s="2"/>
      <c r="CCS6" s="2"/>
      <c r="CCT6" s="2"/>
      <c r="CCU6" s="2"/>
      <c r="CCV6" s="2"/>
      <c r="CCW6" s="2"/>
      <c r="CCX6" s="2"/>
      <c r="CCY6" s="2"/>
      <c r="CCZ6" s="2"/>
      <c r="CDA6" s="2"/>
      <c r="CDB6" s="2"/>
      <c r="CDC6" s="2"/>
      <c r="CDD6" s="2"/>
      <c r="CDE6" s="2"/>
      <c r="CDF6" s="2"/>
      <c r="CDG6" s="2"/>
      <c r="CDH6" s="2"/>
      <c r="CDI6" s="2"/>
      <c r="CDJ6" s="2"/>
      <c r="CDK6" s="2"/>
      <c r="CDL6" s="2"/>
      <c r="CDM6" s="2"/>
      <c r="CDN6" s="2"/>
      <c r="CDO6" s="2"/>
      <c r="CDP6" s="2"/>
      <c r="CDQ6" s="2"/>
      <c r="CDR6" s="2"/>
      <c r="CDS6" s="2"/>
      <c r="CDT6" s="2"/>
      <c r="CDU6" s="2"/>
      <c r="CDV6" s="2"/>
      <c r="CDW6" s="2"/>
      <c r="CDX6" s="2"/>
      <c r="CDY6" s="2"/>
      <c r="CDZ6" s="2"/>
      <c r="CEA6" s="2"/>
      <c r="CEB6" s="2"/>
      <c r="CEC6" s="2"/>
      <c r="CED6" s="2"/>
      <c r="CEE6" s="2"/>
      <c r="CEF6" s="2"/>
      <c r="CEG6" s="2"/>
      <c r="CEH6" s="2"/>
      <c r="CEI6" s="2"/>
      <c r="CEJ6" s="2"/>
      <c r="CEK6" s="2"/>
      <c r="CEL6" s="2"/>
      <c r="CEM6" s="2"/>
      <c r="CEN6" s="2"/>
      <c r="CEO6" s="2"/>
      <c r="CEP6" s="2"/>
      <c r="CEQ6" s="2"/>
      <c r="CER6" s="2"/>
      <c r="CES6" s="2"/>
      <c r="CET6" s="2"/>
      <c r="CEU6" s="2"/>
      <c r="CEV6" s="2"/>
      <c r="CEW6" s="2"/>
      <c r="CEX6" s="2"/>
      <c r="CEY6" s="2"/>
      <c r="CEZ6" s="2"/>
      <c r="CFA6" s="2"/>
      <c r="CFB6" s="2"/>
      <c r="CFC6" s="2"/>
      <c r="CFD6" s="2"/>
      <c r="CFE6" s="2"/>
      <c r="CFF6" s="2"/>
      <c r="CFG6" s="2"/>
      <c r="CFH6" s="2"/>
      <c r="CFI6" s="2"/>
      <c r="CFJ6" s="2"/>
      <c r="CFK6" s="2"/>
      <c r="CFL6" s="2"/>
      <c r="CFM6" s="2"/>
      <c r="CFN6" s="2"/>
      <c r="CFO6" s="2"/>
      <c r="CFP6" s="2"/>
      <c r="CFQ6" s="2"/>
      <c r="CFR6" s="2"/>
      <c r="CFS6" s="2"/>
      <c r="CFT6" s="2"/>
      <c r="CFU6" s="2"/>
      <c r="CFV6" s="2"/>
      <c r="CFW6" s="2"/>
      <c r="CFX6" s="2"/>
      <c r="CFY6" s="2"/>
      <c r="CFZ6" s="2"/>
      <c r="CGA6" s="2"/>
      <c r="CGB6" s="2"/>
      <c r="CGC6" s="2"/>
      <c r="CGD6" s="2"/>
      <c r="CGE6" s="2"/>
      <c r="CGF6" s="2"/>
      <c r="CGG6" s="2"/>
      <c r="CGH6" s="2"/>
      <c r="CGI6" s="2"/>
      <c r="CGJ6" s="2"/>
      <c r="CGK6" s="2"/>
      <c r="CGL6" s="2"/>
      <c r="CGM6" s="2"/>
      <c r="CGN6" s="2"/>
      <c r="CGO6" s="2"/>
      <c r="CGP6" s="2"/>
      <c r="CGQ6" s="2"/>
      <c r="CGR6" s="2"/>
      <c r="CGS6" s="2"/>
      <c r="CGT6" s="2"/>
      <c r="CGU6" s="2"/>
      <c r="CGV6" s="2"/>
      <c r="CGW6" s="2"/>
      <c r="CGX6" s="2"/>
      <c r="CGY6" s="2"/>
      <c r="CGZ6" s="2"/>
      <c r="CHA6" s="2"/>
      <c r="CHB6" s="2"/>
      <c r="CHC6" s="2"/>
      <c r="CHD6" s="2"/>
      <c r="CHE6" s="2"/>
      <c r="CHF6" s="2"/>
      <c r="CHG6" s="2"/>
      <c r="CHH6" s="2"/>
      <c r="CHI6" s="2"/>
      <c r="CHJ6" s="2"/>
      <c r="CHK6" s="2"/>
      <c r="CHL6" s="2"/>
      <c r="CHM6" s="2"/>
      <c r="CHN6" s="2"/>
      <c r="CHO6" s="2"/>
      <c r="CHP6" s="2"/>
      <c r="CHQ6" s="2"/>
      <c r="CHR6" s="2"/>
      <c r="CHS6" s="2"/>
      <c r="CHT6" s="2"/>
      <c r="CHU6" s="2"/>
      <c r="CHV6" s="2"/>
      <c r="CHW6" s="2"/>
      <c r="CHX6" s="2"/>
      <c r="CHY6" s="2"/>
      <c r="CHZ6" s="2"/>
      <c r="CIA6" s="2"/>
      <c r="CIB6" s="2"/>
      <c r="CIC6" s="2"/>
      <c r="CID6" s="2"/>
      <c r="CIE6" s="2"/>
      <c r="CIF6" s="2"/>
      <c r="CIG6" s="2"/>
      <c r="CIH6" s="2"/>
      <c r="CII6" s="2"/>
      <c r="CIJ6" s="2"/>
      <c r="CIK6" s="2"/>
      <c r="CIL6" s="2"/>
      <c r="CIM6" s="2"/>
      <c r="CIN6" s="2"/>
      <c r="CIO6" s="2"/>
      <c r="CIP6" s="2"/>
      <c r="CIQ6" s="2"/>
      <c r="CIR6" s="2"/>
      <c r="CIS6" s="2"/>
      <c r="CIT6" s="2"/>
      <c r="CIU6" s="2"/>
      <c r="CIV6" s="2"/>
      <c r="CIW6" s="2"/>
      <c r="CIX6" s="2"/>
      <c r="CIY6" s="2"/>
      <c r="CIZ6" s="2"/>
      <c r="CJA6" s="2"/>
      <c r="CJB6" s="2"/>
      <c r="CJC6" s="2"/>
      <c r="CJD6" s="2"/>
      <c r="CJE6" s="2"/>
      <c r="CJF6" s="2"/>
      <c r="CJG6" s="2"/>
      <c r="CJH6" s="2"/>
      <c r="CJI6" s="2"/>
      <c r="CJJ6" s="2"/>
      <c r="CJK6" s="2"/>
      <c r="CJL6" s="2"/>
      <c r="CJM6" s="2"/>
      <c r="CJN6" s="2"/>
      <c r="CJO6" s="2"/>
      <c r="CJP6" s="2"/>
      <c r="CJQ6" s="2"/>
      <c r="CJR6" s="2"/>
      <c r="CJS6" s="2"/>
      <c r="CJT6" s="2"/>
      <c r="CJU6" s="2"/>
      <c r="CJV6" s="2"/>
      <c r="CJW6" s="2"/>
      <c r="CJX6" s="2"/>
      <c r="CJY6" s="2"/>
      <c r="CJZ6" s="2"/>
      <c r="CKA6" s="2"/>
      <c r="CKB6" s="2"/>
      <c r="CKC6" s="2"/>
      <c r="CKD6" s="2"/>
      <c r="CKE6" s="2"/>
      <c r="CKF6" s="2"/>
      <c r="CKG6" s="2"/>
      <c r="CKH6" s="2"/>
      <c r="CKI6" s="2"/>
      <c r="CKJ6" s="2"/>
      <c r="CKK6" s="2"/>
      <c r="CKL6" s="2"/>
      <c r="CKM6" s="2"/>
      <c r="CKN6" s="2"/>
      <c r="CKO6" s="2"/>
      <c r="CKP6" s="2"/>
      <c r="CKQ6" s="2"/>
      <c r="CKR6" s="2"/>
      <c r="CKS6" s="2"/>
      <c r="CKT6" s="2"/>
      <c r="CKU6" s="2"/>
      <c r="CKV6" s="2"/>
      <c r="CKW6" s="2"/>
      <c r="CKX6" s="2"/>
      <c r="CKY6" s="2"/>
      <c r="CKZ6" s="2"/>
      <c r="CLA6" s="2"/>
      <c r="CLB6" s="2"/>
      <c r="CLC6" s="2"/>
      <c r="CLD6" s="2"/>
      <c r="CLE6" s="2"/>
      <c r="CLF6" s="2"/>
      <c r="CLG6" s="2"/>
      <c r="CLH6" s="2"/>
      <c r="CLI6" s="2"/>
      <c r="CLJ6" s="2"/>
      <c r="CLK6" s="2"/>
      <c r="CLL6" s="2"/>
      <c r="CLM6" s="2"/>
      <c r="CLN6" s="2"/>
      <c r="CLO6" s="2"/>
      <c r="CLP6" s="2"/>
      <c r="CLQ6" s="2"/>
      <c r="CLR6" s="2"/>
      <c r="CLS6" s="2"/>
      <c r="CLT6" s="2"/>
      <c r="CLU6" s="2"/>
      <c r="CLV6" s="2"/>
      <c r="CLW6" s="2"/>
      <c r="CLX6" s="2"/>
      <c r="CLY6" s="2"/>
      <c r="CLZ6" s="2"/>
      <c r="CMA6" s="2"/>
      <c r="CMB6" s="2"/>
      <c r="CMC6" s="2"/>
      <c r="CMD6" s="2"/>
      <c r="CME6" s="2"/>
      <c r="CMF6" s="2"/>
      <c r="CMG6" s="2"/>
      <c r="CMH6" s="2"/>
      <c r="CMI6" s="2"/>
      <c r="CMJ6" s="2"/>
      <c r="CMK6" s="2"/>
      <c r="CML6" s="2"/>
      <c r="CMM6" s="2"/>
      <c r="CMN6" s="2"/>
      <c r="CMO6" s="2"/>
      <c r="CMP6" s="2"/>
      <c r="CMQ6" s="2"/>
      <c r="CMR6" s="2"/>
      <c r="CMS6" s="2"/>
      <c r="CMT6" s="2"/>
      <c r="CMU6" s="2"/>
      <c r="CMV6" s="2"/>
      <c r="CMW6" s="2"/>
      <c r="CMX6" s="2"/>
      <c r="CMY6" s="2"/>
      <c r="CMZ6" s="2"/>
      <c r="CNA6" s="2"/>
      <c r="CNB6" s="2"/>
      <c r="CNC6" s="2"/>
      <c r="CND6" s="2"/>
      <c r="CNE6" s="2"/>
      <c r="CNF6" s="2"/>
      <c r="CNG6" s="2"/>
      <c r="CNH6" s="2"/>
      <c r="CNI6" s="2"/>
      <c r="CNJ6" s="2"/>
      <c r="CNK6" s="2"/>
      <c r="CNL6" s="2"/>
      <c r="CNM6" s="2"/>
      <c r="CNN6" s="2"/>
      <c r="CNO6" s="2"/>
      <c r="CNP6" s="2"/>
      <c r="CNQ6" s="2"/>
      <c r="CNR6" s="2"/>
      <c r="CNS6" s="2"/>
      <c r="CNT6" s="2"/>
      <c r="CNU6" s="2"/>
      <c r="CNV6" s="2"/>
      <c r="CNW6" s="2"/>
      <c r="CNX6" s="2"/>
      <c r="CNY6" s="2"/>
      <c r="CNZ6" s="2"/>
      <c r="COA6" s="2"/>
      <c r="COB6" s="2"/>
      <c r="COC6" s="2"/>
      <c r="COD6" s="2"/>
      <c r="COE6" s="2"/>
      <c r="COF6" s="2"/>
      <c r="COG6" s="2"/>
      <c r="COH6" s="2"/>
      <c r="COI6" s="2"/>
      <c r="COJ6" s="2"/>
      <c r="COK6" s="2"/>
      <c r="COL6" s="2"/>
      <c r="COM6" s="2"/>
      <c r="CON6" s="2"/>
      <c r="COO6" s="2"/>
      <c r="COP6" s="2"/>
      <c r="COQ6" s="2"/>
      <c r="COR6" s="2"/>
      <c r="COS6" s="2"/>
      <c r="COT6" s="2"/>
      <c r="COU6" s="2"/>
      <c r="COV6" s="2"/>
      <c r="COW6" s="2"/>
      <c r="COX6" s="2"/>
      <c r="COY6" s="2"/>
      <c r="COZ6" s="2"/>
      <c r="CPA6" s="2"/>
      <c r="CPB6" s="2"/>
      <c r="CPC6" s="2"/>
      <c r="CPD6" s="2"/>
      <c r="CPE6" s="2"/>
      <c r="CPF6" s="2"/>
      <c r="CPG6" s="2"/>
      <c r="CPH6" s="2"/>
      <c r="CPI6" s="2"/>
      <c r="CPJ6" s="2"/>
      <c r="CPK6" s="2"/>
      <c r="CPL6" s="2"/>
      <c r="CPM6" s="2"/>
      <c r="CPN6" s="2"/>
      <c r="CPO6" s="2"/>
      <c r="CPP6" s="2"/>
      <c r="CPQ6" s="2"/>
      <c r="CPR6" s="2"/>
      <c r="CPS6" s="2"/>
      <c r="CPT6" s="2"/>
      <c r="CPU6" s="2"/>
      <c r="CPV6" s="2"/>
      <c r="CPW6" s="2"/>
      <c r="CPX6" s="2"/>
      <c r="CPY6" s="2"/>
      <c r="CPZ6" s="2"/>
      <c r="CQA6" s="2"/>
      <c r="CQB6" s="2"/>
      <c r="CQC6" s="2"/>
      <c r="CQD6" s="2"/>
      <c r="CQE6" s="2"/>
      <c r="CQF6" s="2"/>
      <c r="CQG6" s="2"/>
      <c r="CQH6" s="2"/>
      <c r="CQI6" s="2"/>
      <c r="CQJ6" s="2"/>
      <c r="CQK6" s="2"/>
      <c r="CQL6" s="2"/>
      <c r="CQM6" s="2"/>
      <c r="CQN6" s="2"/>
      <c r="CQO6" s="2"/>
      <c r="CQP6" s="2"/>
      <c r="CQQ6" s="2"/>
      <c r="CQR6" s="2"/>
      <c r="CQS6" s="2"/>
      <c r="CQT6" s="2"/>
      <c r="CQU6" s="2"/>
      <c r="CQV6" s="2"/>
      <c r="CQW6" s="2"/>
      <c r="CQX6" s="2"/>
      <c r="CQY6" s="2"/>
      <c r="CQZ6" s="2"/>
      <c r="CRA6" s="2"/>
      <c r="CRB6" s="2"/>
      <c r="CRC6" s="2"/>
      <c r="CRD6" s="2"/>
      <c r="CRE6" s="2"/>
      <c r="CRF6" s="2"/>
      <c r="CRG6" s="2"/>
      <c r="CRH6" s="2"/>
      <c r="CRI6" s="2"/>
      <c r="CRJ6" s="2"/>
      <c r="CRK6" s="2"/>
      <c r="CRL6" s="2"/>
      <c r="CRM6" s="2"/>
      <c r="CRN6" s="2"/>
      <c r="CRO6" s="2"/>
      <c r="CRP6" s="2"/>
      <c r="CRQ6" s="2"/>
      <c r="CRR6" s="2"/>
      <c r="CRS6" s="2"/>
      <c r="CRT6" s="2"/>
      <c r="CRU6" s="2"/>
      <c r="CRV6" s="2"/>
      <c r="CRW6" s="2"/>
      <c r="CRX6" s="2"/>
      <c r="CRY6" s="2"/>
      <c r="CRZ6" s="2"/>
      <c r="CSA6" s="2"/>
      <c r="CSB6" s="2"/>
      <c r="CSC6" s="2"/>
      <c r="CSD6" s="2"/>
      <c r="CSE6" s="2"/>
      <c r="CSF6" s="2"/>
      <c r="CSG6" s="2"/>
      <c r="CSH6" s="2"/>
      <c r="CSI6" s="2"/>
      <c r="CSJ6" s="2"/>
      <c r="CSK6" s="2"/>
      <c r="CSL6" s="2"/>
      <c r="CSM6" s="2"/>
      <c r="CSN6" s="2"/>
      <c r="CSO6" s="2"/>
      <c r="CSP6" s="2"/>
      <c r="CSQ6" s="2"/>
      <c r="CSR6" s="2"/>
      <c r="CSS6" s="2"/>
      <c r="CST6" s="2"/>
      <c r="CSU6" s="2"/>
      <c r="CSV6" s="2"/>
      <c r="CSW6" s="2"/>
      <c r="CSX6" s="2"/>
      <c r="CSY6" s="2"/>
      <c r="CSZ6" s="2"/>
      <c r="CTA6" s="2"/>
      <c r="CTB6" s="2"/>
      <c r="CTC6" s="2"/>
      <c r="CTD6" s="2"/>
      <c r="CTE6" s="2"/>
      <c r="CTF6" s="2"/>
      <c r="CTG6" s="2"/>
      <c r="CTH6" s="2"/>
      <c r="CTI6" s="2"/>
      <c r="CTJ6" s="2"/>
      <c r="CTK6" s="2"/>
      <c r="CTL6" s="2"/>
      <c r="CTM6" s="2"/>
      <c r="CTN6" s="2"/>
      <c r="CTO6" s="2"/>
      <c r="CTP6" s="2"/>
      <c r="CTQ6" s="2"/>
      <c r="CTR6" s="2"/>
      <c r="CTS6" s="2"/>
      <c r="CTT6" s="2"/>
      <c r="CTU6" s="2"/>
      <c r="CTV6" s="2"/>
      <c r="CTW6" s="2"/>
      <c r="CTX6" s="2"/>
      <c r="CTY6" s="2"/>
      <c r="CTZ6" s="2"/>
      <c r="CUA6" s="2"/>
      <c r="CUB6" s="2"/>
      <c r="CUC6" s="2"/>
      <c r="CUD6" s="2"/>
      <c r="CUE6" s="2"/>
      <c r="CUF6" s="2"/>
      <c r="CUG6" s="2"/>
      <c r="CUH6" s="2"/>
      <c r="CUI6" s="2"/>
      <c r="CUJ6" s="2"/>
      <c r="CUK6" s="2"/>
      <c r="CUL6" s="2"/>
      <c r="CUM6" s="2"/>
      <c r="CUN6" s="2"/>
      <c r="CUO6" s="2"/>
      <c r="CUP6" s="2"/>
      <c r="CUQ6" s="2"/>
      <c r="CUR6" s="2"/>
      <c r="CUS6" s="2"/>
      <c r="CUT6" s="2"/>
      <c r="CUU6" s="2"/>
      <c r="CUV6" s="2"/>
      <c r="CUW6" s="2"/>
      <c r="CUX6" s="2"/>
      <c r="CUY6" s="2"/>
      <c r="CUZ6" s="2"/>
      <c r="CVA6" s="2"/>
      <c r="CVB6" s="2"/>
      <c r="CVC6" s="2"/>
      <c r="CVD6" s="2"/>
      <c r="CVE6" s="2"/>
      <c r="CVF6" s="2"/>
      <c r="CVG6" s="2"/>
      <c r="CVH6" s="2"/>
      <c r="CVI6" s="2"/>
      <c r="CVJ6" s="2"/>
      <c r="CVK6" s="2"/>
      <c r="CVL6" s="2"/>
      <c r="CVM6" s="2"/>
      <c r="CVN6" s="2"/>
      <c r="CVO6" s="2"/>
      <c r="CVP6" s="2"/>
      <c r="CVQ6" s="2"/>
      <c r="CVR6" s="2"/>
      <c r="CVS6" s="2"/>
      <c r="CVT6" s="2"/>
      <c r="CVU6" s="2"/>
      <c r="CVV6" s="2"/>
      <c r="CVW6" s="2"/>
      <c r="CVX6" s="2"/>
      <c r="CVY6" s="2"/>
      <c r="CVZ6" s="2"/>
      <c r="CWA6" s="2"/>
      <c r="CWB6" s="2"/>
      <c r="CWC6" s="2"/>
      <c r="CWD6" s="2"/>
      <c r="CWE6" s="2"/>
      <c r="CWF6" s="2"/>
      <c r="CWG6" s="2"/>
      <c r="CWH6" s="2"/>
      <c r="CWI6" s="2"/>
      <c r="CWJ6" s="2"/>
      <c r="CWK6" s="2"/>
      <c r="CWL6" s="2"/>
      <c r="CWM6" s="2"/>
      <c r="CWN6" s="2"/>
      <c r="CWO6" s="2"/>
      <c r="CWP6" s="2"/>
      <c r="CWQ6" s="2"/>
      <c r="CWR6" s="2"/>
      <c r="CWS6" s="2"/>
      <c r="CWT6" s="2"/>
      <c r="CWU6" s="2"/>
      <c r="CWV6" s="2"/>
      <c r="CWW6" s="2"/>
      <c r="CWX6" s="2"/>
      <c r="CWY6" s="2"/>
      <c r="CWZ6" s="2"/>
      <c r="CXA6" s="2"/>
      <c r="CXB6" s="2"/>
      <c r="CXC6" s="2"/>
      <c r="CXD6" s="2"/>
      <c r="CXE6" s="2"/>
      <c r="CXF6" s="2"/>
      <c r="CXG6" s="2"/>
      <c r="CXH6" s="2"/>
      <c r="CXI6" s="2"/>
      <c r="CXJ6" s="2"/>
      <c r="CXK6" s="2"/>
      <c r="CXL6" s="2"/>
      <c r="CXM6" s="2"/>
      <c r="CXN6" s="2"/>
      <c r="CXO6" s="2"/>
      <c r="CXP6" s="2"/>
      <c r="CXQ6" s="2"/>
      <c r="CXR6" s="2"/>
      <c r="CXS6" s="2"/>
      <c r="CXT6" s="2"/>
      <c r="CXU6" s="2"/>
      <c r="CXV6" s="2"/>
      <c r="CXW6" s="2"/>
      <c r="CXX6" s="2"/>
      <c r="CXY6" s="2"/>
      <c r="CXZ6" s="2"/>
      <c r="CYA6" s="2"/>
      <c r="CYB6" s="2"/>
      <c r="CYC6" s="2"/>
      <c r="CYD6" s="2"/>
      <c r="CYE6" s="2"/>
      <c r="CYF6" s="2"/>
      <c r="CYG6" s="2"/>
      <c r="CYH6" s="2"/>
      <c r="CYI6" s="2"/>
      <c r="CYJ6" s="2"/>
      <c r="CYK6" s="2"/>
      <c r="CYL6" s="2"/>
      <c r="CYM6" s="2"/>
      <c r="CYN6" s="2"/>
      <c r="CYO6" s="2"/>
      <c r="CYP6" s="2"/>
      <c r="CYQ6" s="2"/>
      <c r="CYR6" s="2"/>
      <c r="CYS6" s="2"/>
      <c r="CYT6" s="2"/>
      <c r="CYU6" s="2"/>
      <c r="CYV6" s="2"/>
      <c r="CYW6" s="2"/>
      <c r="CYX6" s="2"/>
      <c r="CYY6" s="2"/>
      <c r="CYZ6" s="2"/>
      <c r="CZA6" s="2"/>
      <c r="CZB6" s="2"/>
      <c r="CZC6" s="2"/>
      <c r="CZD6" s="2"/>
      <c r="CZE6" s="2"/>
      <c r="CZF6" s="2"/>
      <c r="CZG6" s="2"/>
      <c r="CZH6" s="2"/>
      <c r="CZI6" s="2"/>
      <c r="CZJ6" s="2"/>
      <c r="CZK6" s="2"/>
      <c r="CZL6" s="2"/>
      <c r="CZM6" s="2"/>
      <c r="CZN6" s="2"/>
      <c r="CZO6" s="2"/>
      <c r="CZP6" s="2"/>
      <c r="CZQ6" s="2"/>
      <c r="CZR6" s="2"/>
      <c r="CZS6" s="2"/>
      <c r="CZT6" s="2"/>
      <c r="CZU6" s="2"/>
      <c r="CZV6" s="2"/>
      <c r="CZW6" s="2"/>
      <c r="CZX6" s="2"/>
      <c r="CZY6" s="2"/>
      <c r="CZZ6" s="2"/>
      <c r="DAA6" s="2"/>
      <c r="DAB6" s="2"/>
      <c r="DAC6" s="2"/>
      <c r="DAD6" s="2"/>
      <c r="DAE6" s="2"/>
      <c r="DAF6" s="2"/>
      <c r="DAG6" s="2"/>
      <c r="DAH6" s="2"/>
      <c r="DAI6" s="2"/>
      <c r="DAJ6" s="2"/>
      <c r="DAK6" s="2"/>
      <c r="DAL6" s="2"/>
      <c r="DAM6" s="2"/>
      <c r="DAN6" s="2"/>
      <c r="DAO6" s="2"/>
      <c r="DAP6" s="2"/>
      <c r="DAQ6" s="2"/>
      <c r="DAR6" s="2"/>
      <c r="DAS6" s="2"/>
      <c r="DAT6" s="2"/>
      <c r="DAU6" s="2"/>
      <c r="DAV6" s="2"/>
      <c r="DAW6" s="2"/>
      <c r="DAX6" s="2"/>
      <c r="DAY6" s="2"/>
      <c r="DAZ6" s="2"/>
      <c r="DBA6" s="2"/>
      <c r="DBB6" s="2"/>
      <c r="DBC6" s="2"/>
      <c r="DBD6" s="2"/>
      <c r="DBE6" s="2"/>
      <c r="DBF6" s="2"/>
      <c r="DBG6" s="2"/>
      <c r="DBH6" s="2"/>
      <c r="DBI6" s="2"/>
      <c r="DBJ6" s="2"/>
      <c r="DBK6" s="2"/>
      <c r="DBL6" s="2"/>
      <c r="DBM6" s="2"/>
      <c r="DBN6" s="2"/>
      <c r="DBO6" s="2"/>
      <c r="DBP6" s="2"/>
      <c r="DBQ6" s="2"/>
      <c r="DBR6" s="2"/>
      <c r="DBS6" s="2"/>
      <c r="DBT6" s="2"/>
      <c r="DBU6" s="2"/>
      <c r="DBV6" s="2"/>
      <c r="DBW6" s="2"/>
      <c r="DBX6" s="2"/>
      <c r="DBY6" s="2"/>
      <c r="DBZ6" s="2"/>
      <c r="DCA6" s="2"/>
      <c r="DCB6" s="2"/>
      <c r="DCC6" s="2"/>
      <c r="DCD6" s="2"/>
      <c r="DCE6" s="2"/>
      <c r="DCF6" s="2"/>
      <c r="DCG6" s="2"/>
      <c r="DCH6" s="2"/>
      <c r="DCI6" s="2"/>
      <c r="DCJ6" s="2"/>
      <c r="DCK6" s="2"/>
      <c r="DCL6" s="2"/>
      <c r="DCM6" s="2"/>
      <c r="DCN6" s="2"/>
      <c r="DCO6" s="2"/>
      <c r="DCP6" s="2"/>
      <c r="DCQ6" s="2"/>
      <c r="DCR6" s="2"/>
      <c r="DCS6" s="2"/>
      <c r="DCT6" s="2"/>
      <c r="DCU6" s="2"/>
      <c r="DCV6" s="2"/>
      <c r="DCW6" s="2"/>
      <c r="DCX6" s="2"/>
      <c r="DCY6" s="2"/>
      <c r="DCZ6" s="2"/>
      <c r="DDA6" s="2"/>
      <c r="DDB6" s="2"/>
      <c r="DDC6" s="2"/>
      <c r="DDD6" s="2"/>
      <c r="DDE6" s="2"/>
      <c r="DDF6" s="2"/>
      <c r="DDG6" s="2"/>
      <c r="DDH6" s="2"/>
      <c r="DDI6" s="2"/>
      <c r="DDJ6" s="2"/>
      <c r="DDK6" s="2"/>
      <c r="DDL6" s="2"/>
      <c r="DDM6" s="2"/>
      <c r="DDN6" s="2"/>
      <c r="DDO6" s="2"/>
      <c r="DDP6" s="2"/>
      <c r="DDQ6" s="2"/>
      <c r="DDR6" s="2"/>
      <c r="DDS6" s="2"/>
      <c r="DDT6" s="2"/>
      <c r="DDU6" s="2"/>
      <c r="DDV6" s="2"/>
      <c r="DDW6" s="2"/>
      <c r="DDX6" s="2"/>
      <c r="DDY6" s="2"/>
      <c r="DDZ6" s="2"/>
      <c r="DEA6" s="2"/>
      <c r="DEB6" s="2"/>
      <c r="DEC6" s="2"/>
      <c r="DED6" s="2"/>
      <c r="DEE6" s="2"/>
      <c r="DEF6" s="2"/>
      <c r="DEG6" s="2"/>
      <c r="DEH6" s="2"/>
      <c r="DEI6" s="2"/>
      <c r="DEJ6" s="2"/>
      <c r="DEK6" s="2"/>
      <c r="DEL6" s="2"/>
      <c r="DEM6" s="2"/>
      <c r="DEN6" s="2"/>
      <c r="DEO6" s="2"/>
      <c r="DEP6" s="2"/>
      <c r="DEQ6" s="2"/>
      <c r="DER6" s="2"/>
      <c r="DES6" s="2"/>
      <c r="DET6" s="2"/>
      <c r="DEU6" s="2"/>
      <c r="DEV6" s="2"/>
      <c r="DEW6" s="2"/>
      <c r="DEX6" s="2"/>
      <c r="DEY6" s="2"/>
      <c r="DEZ6" s="2"/>
      <c r="DFA6" s="2"/>
      <c r="DFB6" s="2"/>
      <c r="DFC6" s="2"/>
      <c r="DFD6" s="2"/>
      <c r="DFE6" s="2"/>
      <c r="DFF6" s="2"/>
      <c r="DFG6" s="2"/>
      <c r="DFH6" s="2"/>
      <c r="DFI6" s="2"/>
      <c r="DFJ6" s="2"/>
      <c r="DFK6" s="2"/>
      <c r="DFL6" s="2"/>
      <c r="DFM6" s="2"/>
      <c r="DFN6" s="2"/>
      <c r="DFO6" s="2"/>
      <c r="DFP6" s="2"/>
      <c r="DFQ6" s="2"/>
      <c r="DFR6" s="2"/>
      <c r="DFS6" s="2"/>
      <c r="DFT6" s="2"/>
      <c r="DFU6" s="2"/>
      <c r="DFV6" s="2"/>
      <c r="DFW6" s="2"/>
      <c r="DFX6" s="2"/>
      <c r="DFY6" s="2"/>
      <c r="DFZ6" s="2"/>
      <c r="DGA6" s="2"/>
      <c r="DGB6" s="2"/>
      <c r="DGC6" s="2"/>
      <c r="DGD6" s="2"/>
      <c r="DGE6" s="2"/>
      <c r="DGF6" s="2"/>
      <c r="DGG6" s="2"/>
      <c r="DGH6" s="2"/>
      <c r="DGI6" s="2"/>
      <c r="DGJ6" s="2"/>
      <c r="DGK6" s="2"/>
      <c r="DGL6" s="2"/>
      <c r="DGM6" s="2"/>
      <c r="DGN6" s="2"/>
      <c r="DGO6" s="2"/>
      <c r="DGP6" s="2"/>
      <c r="DGQ6" s="2"/>
      <c r="DGR6" s="2"/>
      <c r="DGS6" s="2"/>
      <c r="DGT6" s="2"/>
      <c r="DGU6" s="2"/>
      <c r="DGV6" s="2"/>
      <c r="DGW6" s="2"/>
      <c r="DGX6" s="2"/>
      <c r="DGY6" s="2"/>
      <c r="DGZ6" s="2"/>
      <c r="DHA6" s="2"/>
      <c r="DHB6" s="2"/>
      <c r="DHC6" s="2"/>
      <c r="DHD6" s="2"/>
      <c r="DHE6" s="2"/>
      <c r="DHF6" s="2"/>
      <c r="DHG6" s="2"/>
      <c r="DHH6" s="2"/>
      <c r="DHI6" s="2"/>
      <c r="DHJ6" s="2"/>
      <c r="DHK6" s="2"/>
      <c r="DHL6" s="2"/>
      <c r="DHM6" s="2"/>
      <c r="DHN6" s="2"/>
      <c r="DHO6" s="2"/>
      <c r="DHP6" s="2"/>
      <c r="DHQ6" s="2"/>
      <c r="DHR6" s="2"/>
      <c r="DHS6" s="2"/>
      <c r="DHT6" s="2"/>
      <c r="DHU6" s="2"/>
      <c r="DHV6" s="2"/>
      <c r="DHW6" s="2"/>
      <c r="DHX6" s="2"/>
      <c r="DHY6" s="2"/>
      <c r="DHZ6" s="2"/>
      <c r="DIA6" s="2"/>
      <c r="DIB6" s="2"/>
      <c r="DIC6" s="2"/>
      <c r="DID6" s="2"/>
      <c r="DIE6" s="2"/>
      <c r="DIF6" s="2"/>
      <c r="DIG6" s="2"/>
      <c r="DIH6" s="2"/>
      <c r="DII6" s="2"/>
      <c r="DIJ6" s="2"/>
      <c r="DIK6" s="2"/>
      <c r="DIL6" s="2"/>
      <c r="DIM6" s="2"/>
      <c r="DIN6" s="2"/>
      <c r="DIO6" s="2"/>
      <c r="DIP6" s="2"/>
      <c r="DIQ6" s="2"/>
      <c r="DIR6" s="2"/>
      <c r="DIS6" s="2"/>
      <c r="DIT6" s="2"/>
      <c r="DIU6" s="2"/>
      <c r="DIV6" s="2"/>
      <c r="DIW6" s="2"/>
      <c r="DIX6" s="2"/>
      <c r="DIY6" s="2"/>
      <c r="DIZ6" s="2"/>
      <c r="DJA6" s="2"/>
      <c r="DJB6" s="2"/>
      <c r="DJC6" s="2"/>
      <c r="DJD6" s="2"/>
      <c r="DJE6" s="2"/>
      <c r="DJF6" s="2"/>
      <c r="DJG6" s="2"/>
      <c r="DJH6" s="2"/>
      <c r="DJI6" s="2"/>
      <c r="DJJ6" s="2"/>
      <c r="DJK6" s="2"/>
      <c r="DJL6" s="2"/>
      <c r="DJM6" s="2"/>
      <c r="DJN6" s="2"/>
      <c r="DJO6" s="2"/>
      <c r="DJP6" s="2"/>
      <c r="DJQ6" s="2"/>
      <c r="DJR6" s="2"/>
      <c r="DJS6" s="2"/>
      <c r="DJT6" s="2"/>
      <c r="DJU6" s="2"/>
      <c r="DJV6" s="2"/>
      <c r="DJW6" s="2"/>
      <c r="DJX6" s="2"/>
      <c r="DJY6" s="2"/>
      <c r="DJZ6" s="2"/>
      <c r="DKA6" s="2"/>
      <c r="DKB6" s="2"/>
      <c r="DKC6" s="2"/>
      <c r="DKD6" s="2"/>
      <c r="DKE6" s="2"/>
      <c r="DKF6" s="2"/>
      <c r="DKG6" s="2"/>
      <c r="DKH6" s="2"/>
      <c r="DKI6" s="2"/>
      <c r="DKJ6" s="2"/>
      <c r="DKK6" s="2"/>
      <c r="DKL6" s="2"/>
      <c r="DKM6" s="2"/>
      <c r="DKN6" s="2"/>
      <c r="DKO6" s="2"/>
      <c r="DKP6" s="2"/>
      <c r="DKQ6" s="2"/>
      <c r="DKR6" s="2"/>
      <c r="DKS6" s="2"/>
      <c r="DKT6" s="2"/>
      <c r="DKU6" s="2"/>
      <c r="DKV6" s="2"/>
      <c r="DKW6" s="2"/>
      <c r="DKX6" s="2"/>
      <c r="DKY6" s="2"/>
      <c r="DKZ6" s="2"/>
      <c r="DLA6" s="2"/>
      <c r="DLB6" s="2"/>
      <c r="DLC6" s="2"/>
      <c r="DLD6" s="2"/>
      <c r="DLE6" s="2"/>
      <c r="DLF6" s="2"/>
      <c r="DLG6" s="2"/>
      <c r="DLH6" s="2"/>
      <c r="DLI6" s="2"/>
      <c r="DLJ6" s="2"/>
      <c r="DLK6" s="2"/>
      <c r="DLL6" s="2"/>
      <c r="DLM6" s="2"/>
      <c r="DLN6" s="2"/>
      <c r="DLO6" s="2"/>
      <c r="DLP6" s="2"/>
      <c r="DLQ6" s="2"/>
      <c r="DLR6" s="2"/>
      <c r="DLS6" s="2"/>
      <c r="DLT6" s="2"/>
      <c r="DLU6" s="2"/>
      <c r="DLV6" s="2"/>
      <c r="DLW6" s="2"/>
      <c r="DLX6" s="2"/>
      <c r="DLY6" s="2"/>
      <c r="DLZ6" s="2"/>
      <c r="DMA6" s="2"/>
      <c r="DMB6" s="2"/>
      <c r="DMC6" s="2"/>
      <c r="DMD6" s="2"/>
      <c r="DME6" s="2"/>
      <c r="DMF6" s="2"/>
      <c r="DMG6" s="2"/>
      <c r="DMH6" s="2"/>
      <c r="DMI6" s="2"/>
      <c r="DMJ6" s="2"/>
      <c r="DMK6" s="2"/>
      <c r="DML6" s="2"/>
      <c r="DMM6" s="2"/>
      <c r="DMN6" s="2"/>
      <c r="DMO6" s="2"/>
      <c r="DMP6" s="2"/>
      <c r="DMQ6" s="2"/>
      <c r="DMR6" s="2"/>
      <c r="DMS6" s="2"/>
      <c r="DMT6" s="2"/>
      <c r="DMU6" s="2"/>
      <c r="DMV6" s="2"/>
      <c r="DMW6" s="2"/>
      <c r="DMX6" s="2"/>
      <c r="DMY6" s="2"/>
      <c r="DMZ6" s="2"/>
      <c r="DNA6" s="2"/>
      <c r="DNB6" s="2"/>
      <c r="DNC6" s="2"/>
      <c r="DND6" s="2"/>
      <c r="DNE6" s="2"/>
      <c r="DNF6" s="2"/>
      <c r="DNG6" s="2"/>
      <c r="DNH6" s="2"/>
      <c r="DNI6" s="2"/>
      <c r="DNJ6" s="2"/>
      <c r="DNK6" s="2"/>
      <c r="DNL6" s="2"/>
      <c r="DNM6" s="2"/>
      <c r="DNN6" s="2"/>
      <c r="DNO6" s="2"/>
      <c r="DNP6" s="2"/>
      <c r="DNQ6" s="2"/>
      <c r="DNR6" s="2"/>
      <c r="DNS6" s="2"/>
      <c r="DNT6" s="2"/>
      <c r="DNU6" s="2"/>
      <c r="DNV6" s="2"/>
      <c r="DNW6" s="2"/>
      <c r="DNX6" s="2"/>
      <c r="DNY6" s="2"/>
      <c r="DNZ6" s="2"/>
      <c r="DOA6" s="2"/>
      <c r="DOB6" s="2"/>
      <c r="DOC6" s="2"/>
      <c r="DOD6" s="2"/>
      <c r="DOE6" s="2"/>
      <c r="DOF6" s="2"/>
      <c r="DOG6" s="2"/>
      <c r="DOH6" s="2"/>
      <c r="DOI6" s="2"/>
      <c r="DOJ6" s="2"/>
      <c r="DOK6" s="2"/>
      <c r="DOL6" s="2"/>
      <c r="DOM6" s="2"/>
      <c r="DON6" s="2"/>
      <c r="DOO6" s="2"/>
      <c r="DOP6" s="2"/>
      <c r="DOQ6" s="2"/>
      <c r="DOR6" s="2"/>
      <c r="DOS6" s="2"/>
      <c r="DOT6" s="2"/>
      <c r="DOU6" s="2"/>
      <c r="DOV6" s="2"/>
      <c r="DOW6" s="2"/>
      <c r="DOX6" s="2"/>
      <c r="DOY6" s="2"/>
      <c r="DOZ6" s="2"/>
      <c r="DPA6" s="2"/>
      <c r="DPB6" s="2"/>
      <c r="DPC6" s="2"/>
      <c r="DPD6" s="2"/>
      <c r="DPE6" s="2"/>
      <c r="DPF6" s="2"/>
      <c r="DPG6" s="2"/>
      <c r="DPH6" s="2"/>
      <c r="DPI6" s="2"/>
      <c r="DPJ6" s="2"/>
      <c r="DPK6" s="2"/>
      <c r="DPL6" s="2"/>
      <c r="DPM6" s="2"/>
      <c r="DPN6" s="2"/>
      <c r="DPO6" s="2"/>
      <c r="DPP6" s="2"/>
      <c r="DPQ6" s="2"/>
      <c r="DPR6" s="2"/>
      <c r="DPS6" s="2"/>
      <c r="DPT6" s="2"/>
      <c r="DPU6" s="2"/>
      <c r="DPV6" s="2"/>
      <c r="DPW6" s="2"/>
      <c r="DPX6" s="2"/>
      <c r="DPY6" s="2"/>
      <c r="DPZ6" s="2"/>
      <c r="DQA6" s="2"/>
      <c r="DQB6" s="2"/>
      <c r="DQC6" s="2"/>
      <c r="DQD6" s="2"/>
      <c r="DQE6" s="2"/>
      <c r="DQF6" s="2"/>
      <c r="DQG6" s="2"/>
      <c r="DQH6" s="2"/>
      <c r="DQI6" s="2"/>
      <c r="DQJ6" s="2"/>
      <c r="DQK6" s="2"/>
      <c r="DQL6" s="2"/>
      <c r="DQM6" s="2"/>
      <c r="DQN6" s="2"/>
      <c r="DQO6" s="2"/>
      <c r="DQP6" s="2"/>
      <c r="DQQ6" s="2"/>
      <c r="DQR6" s="2"/>
      <c r="DQS6" s="2"/>
      <c r="DQT6" s="2"/>
      <c r="DQU6" s="2"/>
      <c r="DQV6" s="2"/>
      <c r="DQW6" s="2"/>
      <c r="DQX6" s="2"/>
      <c r="DQY6" s="2"/>
      <c r="DQZ6" s="2"/>
      <c r="DRA6" s="2"/>
      <c r="DRB6" s="2"/>
      <c r="DRC6" s="2"/>
      <c r="DRD6" s="2"/>
      <c r="DRE6" s="2"/>
      <c r="DRF6" s="2"/>
      <c r="DRG6" s="2"/>
      <c r="DRH6" s="2"/>
      <c r="DRI6" s="2"/>
      <c r="DRJ6" s="2"/>
      <c r="DRK6" s="2"/>
      <c r="DRL6" s="2"/>
      <c r="DRM6" s="2"/>
      <c r="DRN6" s="2"/>
      <c r="DRO6" s="2"/>
      <c r="DRP6" s="2"/>
      <c r="DRQ6" s="2"/>
      <c r="DRR6" s="2"/>
      <c r="DRS6" s="2"/>
      <c r="DRT6" s="2"/>
      <c r="DRU6" s="2"/>
      <c r="DRV6" s="2"/>
      <c r="DRW6" s="2"/>
      <c r="DRX6" s="2"/>
      <c r="DRY6" s="2"/>
      <c r="DRZ6" s="2"/>
      <c r="DSA6" s="2"/>
      <c r="DSB6" s="2"/>
      <c r="DSC6" s="2"/>
      <c r="DSD6" s="2"/>
      <c r="DSE6" s="2"/>
      <c r="DSF6" s="2"/>
      <c r="DSG6" s="2"/>
      <c r="DSH6" s="2"/>
      <c r="DSI6" s="2"/>
      <c r="DSJ6" s="2"/>
      <c r="DSK6" s="2"/>
      <c r="DSL6" s="2"/>
      <c r="DSM6" s="2"/>
      <c r="DSN6" s="2"/>
      <c r="DSO6" s="2"/>
      <c r="DSP6" s="2"/>
      <c r="DSQ6" s="2"/>
      <c r="DSR6" s="2"/>
      <c r="DSS6" s="2"/>
      <c r="DST6" s="2"/>
      <c r="DSU6" s="2"/>
      <c r="DSV6" s="2"/>
      <c r="DSW6" s="2"/>
      <c r="DSX6" s="2"/>
      <c r="DSY6" s="2"/>
      <c r="DSZ6" s="2"/>
      <c r="DTA6" s="2"/>
      <c r="DTB6" s="2"/>
      <c r="DTC6" s="2"/>
      <c r="DTD6" s="2"/>
      <c r="DTE6" s="2"/>
      <c r="DTF6" s="2"/>
      <c r="DTG6" s="2"/>
      <c r="DTH6" s="2"/>
      <c r="DTI6" s="2"/>
      <c r="DTJ6" s="2"/>
      <c r="DTK6" s="2"/>
      <c r="DTL6" s="2"/>
      <c r="DTM6" s="2"/>
      <c r="DTN6" s="2"/>
      <c r="DTO6" s="2"/>
      <c r="DTP6" s="2"/>
      <c r="DTQ6" s="2"/>
      <c r="DTR6" s="2"/>
      <c r="DTS6" s="2"/>
      <c r="DTT6" s="2"/>
      <c r="DTU6" s="2"/>
      <c r="DTV6" s="2"/>
      <c r="DTW6" s="2"/>
      <c r="DTX6" s="2"/>
      <c r="DTY6" s="2"/>
      <c r="DTZ6" s="2"/>
      <c r="DUA6" s="2"/>
      <c r="DUB6" s="2"/>
      <c r="DUC6" s="2"/>
      <c r="DUD6" s="2"/>
      <c r="DUE6" s="2"/>
      <c r="DUF6" s="2"/>
      <c r="DUG6" s="2"/>
      <c r="DUH6" s="2"/>
      <c r="DUI6" s="2"/>
      <c r="DUJ6" s="2"/>
      <c r="DUK6" s="2"/>
      <c r="DUL6" s="2"/>
      <c r="DUM6" s="2"/>
      <c r="DUN6" s="2"/>
      <c r="DUO6" s="2"/>
      <c r="DUP6" s="2"/>
      <c r="DUQ6" s="2"/>
      <c r="DUR6" s="2"/>
      <c r="DUS6" s="2"/>
      <c r="DUT6" s="2"/>
      <c r="DUU6" s="2"/>
      <c r="DUV6" s="2"/>
      <c r="DUW6" s="2"/>
      <c r="DUX6" s="2"/>
      <c r="DUY6" s="2"/>
      <c r="DUZ6" s="2"/>
      <c r="DVA6" s="2"/>
      <c r="DVB6" s="2"/>
      <c r="DVC6" s="2"/>
      <c r="DVD6" s="2"/>
      <c r="DVE6" s="2"/>
      <c r="DVF6" s="2"/>
      <c r="DVG6" s="2"/>
      <c r="DVH6" s="2"/>
      <c r="DVI6" s="2"/>
      <c r="DVJ6" s="2"/>
      <c r="DVK6" s="2"/>
      <c r="DVL6" s="2"/>
      <c r="DVM6" s="2"/>
      <c r="DVN6" s="2"/>
      <c r="DVO6" s="2"/>
      <c r="DVP6" s="2"/>
      <c r="DVQ6" s="2"/>
      <c r="DVR6" s="2"/>
      <c r="DVS6" s="2"/>
      <c r="DVT6" s="2"/>
      <c r="DVU6" s="2"/>
      <c r="DVV6" s="2"/>
      <c r="DVW6" s="2"/>
      <c r="DVX6" s="2"/>
      <c r="DVY6" s="2"/>
      <c r="DVZ6" s="2"/>
      <c r="DWA6" s="2"/>
      <c r="DWB6" s="2"/>
      <c r="DWC6" s="2"/>
      <c r="DWD6" s="2"/>
      <c r="DWE6" s="2"/>
      <c r="DWF6" s="2"/>
      <c r="DWG6" s="2"/>
      <c r="DWH6" s="2"/>
      <c r="DWI6" s="2"/>
      <c r="DWJ6" s="2"/>
      <c r="DWK6" s="2"/>
      <c r="DWL6" s="2"/>
      <c r="DWM6" s="2"/>
      <c r="DWN6" s="2"/>
      <c r="DWO6" s="2"/>
      <c r="DWP6" s="2"/>
      <c r="DWQ6" s="2"/>
      <c r="DWR6" s="2"/>
      <c r="DWS6" s="2"/>
      <c r="DWT6" s="2"/>
      <c r="DWU6" s="2"/>
      <c r="DWV6" s="2"/>
      <c r="DWW6" s="2"/>
      <c r="DWX6" s="2"/>
      <c r="DWY6" s="2"/>
      <c r="DWZ6" s="2"/>
      <c r="DXA6" s="2"/>
      <c r="DXB6" s="2"/>
      <c r="DXC6" s="2"/>
      <c r="DXD6" s="2"/>
      <c r="DXE6" s="2"/>
      <c r="DXF6" s="2"/>
      <c r="DXG6" s="2"/>
      <c r="DXH6" s="2"/>
      <c r="DXI6" s="2"/>
      <c r="DXJ6" s="2"/>
      <c r="DXK6" s="2"/>
      <c r="DXL6" s="2"/>
      <c r="DXM6" s="2"/>
      <c r="DXN6" s="2"/>
      <c r="DXO6" s="2"/>
      <c r="DXP6" s="2"/>
      <c r="DXQ6" s="2"/>
      <c r="DXR6" s="2"/>
      <c r="DXS6" s="2"/>
      <c r="DXT6" s="2"/>
      <c r="DXU6" s="2"/>
      <c r="DXV6" s="2"/>
      <c r="DXW6" s="2"/>
      <c r="DXX6" s="2"/>
      <c r="DXY6" s="2"/>
      <c r="DXZ6" s="2"/>
      <c r="DYA6" s="2"/>
      <c r="DYB6" s="2"/>
      <c r="DYC6" s="2"/>
      <c r="DYD6" s="2"/>
      <c r="DYE6" s="2"/>
      <c r="DYF6" s="2"/>
      <c r="DYG6" s="2"/>
      <c r="DYH6" s="2"/>
      <c r="DYI6" s="2"/>
      <c r="DYJ6" s="2"/>
      <c r="DYK6" s="2"/>
      <c r="DYL6" s="2"/>
      <c r="DYM6" s="2"/>
      <c r="DYN6" s="2"/>
      <c r="DYO6" s="2"/>
      <c r="DYP6" s="2"/>
      <c r="DYQ6" s="2"/>
      <c r="DYR6" s="2"/>
      <c r="DYS6" s="2"/>
      <c r="DYT6" s="2"/>
      <c r="DYU6" s="2"/>
      <c r="DYV6" s="2"/>
      <c r="DYW6" s="2"/>
      <c r="DYX6" s="2"/>
      <c r="DYY6" s="2"/>
      <c r="DYZ6" s="2"/>
      <c r="DZA6" s="2"/>
      <c r="DZB6" s="2"/>
      <c r="DZC6" s="2"/>
      <c r="DZD6" s="2"/>
      <c r="DZE6" s="2"/>
      <c r="DZF6" s="2"/>
      <c r="DZG6" s="2"/>
      <c r="DZH6" s="2"/>
      <c r="DZI6" s="2"/>
      <c r="DZJ6" s="2"/>
      <c r="DZK6" s="2"/>
      <c r="DZL6" s="2"/>
      <c r="DZM6" s="2"/>
      <c r="DZN6" s="2"/>
      <c r="DZO6" s="2"/>
      <c r="DZP6" s="2"/>
      <c r="DZQ6" s="2"/>
      <c r="DZR6" s="2"/>
      <c r="DZS6" s="2"/>
      <c r="DZT6" s="2"/>
      <c r="DZU6" s="2"/>
      <c r="DZV6" s="2"/>
      <c r="DZW6" s="2"/>
      <c r="DZX6" s="2"/>
      <c r="DZY6" s="2"/>
      <c r="DZZ6" s="2"/>
      <c r="EAA6" s="2"/>
      <c r="EAB6" s="2"/>
      <c r="EAC6" s="2"/>
      <c r="EAD6" s="2"/>
      <c r="EAE6" s="2"/>
      <c r="EAF6" s="2"/>
      <c r="EAG6" s="2"/>
      <c r="EAH6" s="2"/>
      <c r="EAI6" s="2"/>
      <c r="EAJ6" s="2"/>
      <c r="EAK6" s="2"/>
      <c r="EAL6" s="2"/>
      <c r="EAM6" s="2"/>
      <c r="EAN6" s="2"/>
      <c r="EAO6" s="2"/>
      <c r="EAP6" s="2"/>
      <c r="EAQ6" s="2"/>
      <c r="EAR6" s="2"/>
      <c r="EAS6" s="2"/>
      <c r="EAT6" s="2"/>
      <c r="EAU6" s="2"/>
      <c r="EAV6" s="2"/>
      <c r="EAW6" s="2"/>
      <c r="EAX6" s="2"/>
      <c r="EAY6" s="2"/>
      <c r="EAZ6" s="2"/>
      <c r="EBA6" s="2"/>
      <c r="EBB6" s="2"/>
      <c r="EBC6" s="2"/>
      <c r="EBD6" s="2"/>
      <c r="EBE6" s="2"/>
      <c r="EBF6" s="2"/>
      <c r="EBG6" s="2"/>
      <c r="EBH6" s="2"/>
      <c r="EBI6" s="2"/>
      <c r="EBJ6" s="2"/>
      <c r="EBK6" s="2"/>
      <c r="EBL6" s="2"/>
      <c r="EBM6" s="2"/>
      <c r="EBN6" s="2"/>
      <c r="EBO6" s="2"/>
      <c r="EBP6" s="2"/>
      <c r="EBQ6" s="2"/>
      <c r="EBR6" s="2"/>
      <c r="EBS6" s="2"/>
      <c r="EBT6" s="2"/>
      <c r="EBU6" s="2"/>
      <c r="EBV6" s="2"/>
      <c r="EBW6" s="2"/>
      <c r="EBX6" s="2"/>
      <c r="EBY6" s="2"/>
      <c r="EBZ6" s="2"/>
      <c r="ECA6" s="2"/>
      <c r="ECB6" s="2"/>
      <c r="ECC6" s="2"/>
      <c r="ECD6" s="2"/>
      <c r="ECE6" s="2"/>
      <c r="ECF6" s="2"/>
      <c r="ECG6" s="2"/>
      <c r="ECH6" s="2"/>
      <c r="ECI6" s="2"/>
      <c r="ECJ6" s="2"/>
      <c r="ECK6" s="2"/>
      <c r="ECL6" s="2"/>
      <c r="ECM6" s="2"/>
      <c r="ECN6" s="2"/>
      <c r="ECO6" s="2"/>
      <c r="ECP6" s="2"/>
      <c r="ECQ6" s="2"/>
      <c r="ECR6" s="2"/>
      <c r="ECS6" s="2"/>
      <c r="ECT6" s="2"/>
      <c r="ECU6" s="2"/>
      <c r="ECV6" s="2"/>
      <c r="ECW6" s="2"/>
      <c r="ECX6" s="2"/>
      <c r="ECY6" s="2"/>
      <c r="ECZ6" s="2"/>
      <c r="EDA6" s="2"/>
      <c r="EDB6" s="2"/>
      <c r="EDC6" s="2"/>
      <c r="EDD6" s="2"/>
      <c r="EDE6" s="2"/>
      <c r="EDF6" s="2"/>
      <c r="EDG6" s="2"/>
      <c r="EDH6" s="2"/>
      <c r="EDI6" s="2"/>
      <c r="EDJ6" s="2"/>
      <c r="EDK6" s="2"/>
      <c r="EDL6" s="2"/>
      <c r="EDM6" s="2"/>
      <c r="EDN6" s="2"/>
      <c r="EDO6" s="2"/>
      <c r="EDP6" s="2"/>
      <c r="EDQ6" s="2"/>
      <c r="EDR6" s="2"/>
      <c r="EDS6" s="2"/>
      <c r="EDT6" s="2"/>
      <c r="EDU6" s="2"/>
      <c r="EDV6" s="2"/>
      <c r="EDW6" s="2"/>
      <c r="EDX6" s="2"/>
      <c r="EDY6" s="2"/>
      <c r="EDZ6" s="2"/>
      <c r="EEA6" s="2"/>
      <c r="EEB6" s="2"/>
      <c r="EEC6" s="2"/>
      <c r="EED6" s="2"/>
      <c r="EEE6" s="2"/>
      <c r="EEF6" s="2"/>
      <c r="EEG6" s="2"/>
      <c r="EEH6" s="2"/>
      <c r="EEI6" s="2"/>
      <c r="EEJ6" s="2"/>
      <c r="EEK6" s="2"/>
      <c r="EEL6" s="2"/>
      <c r="EEM6" s="2"/>
      <c r="EEN6" s="2"/>
      <c r="EEO6" s="2"/>
      <c r="EEP6" s="2"/>
      <c r="EEQ6" s="2"/>
      <c r="EER6" s="2"/>
      <c r="EES6" s="2"/>
      <c r="EET6" s="2"/>
      <c r="EEU6" s="2"/>
      <c r="EEV6" s="2"/>
      <c r="EEW6" s="2"/>
      <c r="EEX6" s="2"/>
      <c r="EEY6" s="2"/>
      <c r="EEZ6" s="2"/>
      <c r="EFA6" s="2"/>
      <c r="EFB6" s="2"/>
      <c r="EFC6" s="2"/>
      <c r="EFD6" s="2"/>
      <c r="EFE6" s="2"/>
      <c r="EFF6" s="2"/>
      <c r="EFG6" s="2"/>
      <c r="EFH6" s="2"/>
      <c r="EFI6" s="2"/>
      <c r="EFJ6" s="2"/>
      <c r="EFK6" s="2"/>
      <c r="EFL6" s="2"/>
      <c r="EFM6" s="2"/>
      <c r="EFN6" s="2"/>
      <c r="EFO6" s="2"/>
      <c r="EFP6" s="2"/>
      <c r="EFQ6" s="2"/>
      <c r="EFR6" s="2"/>
      <c r="EFS6" s="2"/>
      <c r="EFT6" s="2"/>
      <c r="EFU6" s="2"/>
      <c r="EFV6" s="2"/>
      <c r="EFW6" s="2"/>
      <c r="EFX6" s="2"/>
      <c r="EFY6" s="2"/>
      <c r="EFZ6" s="2"/>
      <c r="EGA6" s="2"/>
      <c r="EGB6" s="2"/>
      <c r="EGC6" s="2"/>
      <c r="EGD6" s="2"/>
      <c r="EGE6" s="2"/>
      <c r="EGF6" s="2"/>
      <c r="EGG6" s="2"/>
      <c r="EGH6" s="2"/>
      <c r="EGI6" s="2"/>
      <c r="EGJ6" s="2"/>
      <c r="EGK6" s="2"/>
      <c r="EGL6" s="2"/>
      <c r="EGM6" s="2"/>
      <c r="EGN6" s="2"/>
      <c r="EGO6" s="2"/>
      <c r="EGP6" s="2"/>
      <c r="EGQ6" s="2"/>
      <c r="EGR6" s="2"/>
      <c r="EGS6" s="2"/>
      <c r="EGT6" s="2"/>
      <c r="EGU6" s="2"/>
      <c r="EGV6" s="2"/>
      <c r="EGW6" s="2"/>
      <c r="EGX6" s="2"/>
      <c r="EGY6" s="2"/>
      <c r="EGZ6" s="2"/>
      <c r="EHA6" s="2"/>
      <c r="EHB6" s="2"/>
      <c r="EHC6" s="2"/>
      <c r="EHD6" s="2"/>
      <c r="EHE6" s="2"/>
      <c r="EHF6" s="2"/>
      <c r="EHG6" s="2"/>
      <c r="EHH6" s="2"/>
      <c r="EHI6" s="2"/>
      <c r="EHJ6" s="2"/>
      <c r="EHK6" s="2"/>
      <c r="EHL6" s="2"/>
      <c r="EHM6" s="2"/>
      <c r="EHN6" s="2"/>
      <c r="EHO6" s="2"/>
      <c r="EHP6" s="2"/>
      <c r="EHQ6" s="2"/>
      <c r="EHR6" s="2"/>
      <c r="EHS6" s="2"/>
      <c r="EHT6" s="2"/>
      <c r="EHU6" s="2"/>
      <c r="EHV6" s="2"/>
      <c r="EHW6" s="2"/>
      <c r="EHX6" s="2"/>
      <c r="EHY6" s="2"/>
      <c r="EHZ6" s="2"/>
      <c r="EIA6" s="2"/>
      <c r="EIB6" s="2"/>
      <c r="EIC6" s="2"/>
      <c r="EID6" s="2"/>
      <c r="EIE6" s="2"/>
      <c r="EIF6" s="2"/>
      <c r="EIG6" s="2"/>
      <c r="EIH6" s="2"/>
      <c r="EII6" s="2"/>
      <c r="EIJ6" s="2"/>
      <c r="EIK6" s="2"/>
      <c r="EIL6" s="2"/>
      <c r="EIM6" s="2"/>
      <c r="EIN6" s="2"/>
      <c r="EIO6" s="2"/>
      <c r="EIP6" s="2"/>
      <c r="EIQ6" s="2"/>
      <c r="EIR6" s="2"/>
      <c r="EIS6" s="2"/>
      <c r="EIT6" s="2"/>
      <c r="EIU6" s="2"/>
      <c r="EIV6" s="2"/>
      <c r="EIW6" s="2"/>
      <c r="EIX6" s="2"/>
      <c r="EIY6" s="2"/>
      <c r="EIZ6" s="2"/>
      <c r="EJA6" s="2"/>
      <c r="EJB6" s="2"/>
      <c r="EJC6" s="2"/>
      <c r="EJD6" s="2"/>
      <c r="EJE6" s="2"/>
      <c r="EJF6" s="2"/>
      <c r="EJG6" s="2"/>
      <c r="EJH6" s="2"/>
      <c r="EJI6" s="2"/>
      <c r="EJJ6" s="2"/>
      <c r="EJK6" s="2"/>
      <c r="EJL6" s="2"/>
      <c r="EJM6" s="2"/>
      <c r="EJN6" s="2"/>
      <c r="EJO6" s="2"/>
      <c r="EJP6" s="2"/>
      <c r="EJQ6" s="2"/>
      <c r="EJR6" s="2"/>
      <c r="EJS6" s="2"/>
      <c r="EJT6" s="2"/>
      <c r="EJU6" s="2"/>
      <c r="EJV6" s="2"/>
      <c r="EJW6" s="2"/>
      <c r="EJX6" s="2"/>
      <c r="EJY6" s="2"/>
      <c r="EJZ6" s="2"/>
      <c r="EKA6" s="2"/>
      <c r="EKB6" s="2"/>
      <c r="EKC6" s="2"/>
      <c r="EKD6" s="2"/>
      <c r="EKE6" s="2"/>
      <c r="EKF6" s="2"/>
      <c r="EKG6" s="2"/>
      <c r="EKH6" s="2"/>
      <c r="EKI6" s="2"/>
      <c r="EKJ6" s="2"/>
      <c r="EKK6" s="2"/>
      <c r="EKL6" s="2"/>
      <c r="EKM6" s="2"/>
      <c r="EKN6" s="2"/>
      <c r="EKO6" s="2"/>
      <c r="EKP6" s="2"/>
      <c r="EKQ6" s="2"/>
      <c r="EKR6" s="2"/>
      <c r="EKS6" s="2"/>
      <c r="EKT6" s="2"/>
      <c r="EKU6" s="2"/>
      <c r="EKV6" s="2"/>
      <c r="EKW6" s="2"/>
      <c r="EKX6" s="2"/>
      <c r="EKY6" s="2"/>
      <c r="EKZ6" s="2"/>
      <c r="ELA6" s="2"/>
      <c r="ELB6" s="2"/>
      <c r="ELC6" s="2"/>
      <c r="ELD6" s="2"/>
      <c r="ELE6" s="2"/>
      <c r="ELF6" s="2"/>
      <c r="ELG6" s="2"/>
      <c r="ELH6" s="2"/>
      <c r="ELI6" s="2"/>
      <c r="ELJ6" s="2"/>
      <c r="ELK6" s="2"/>
      <c r="ELL6" s="2"/>
      <c r="ELM6" s="2"/>
      <c r="ELN6" s="2"/>
      <c r="ELO6" s="2"/>
      <c r="ELP6" s="2"/>
      <c r="ELQ6" s="2"/>
      <c r="ELR6" s="2"/>
      <c r="ELS6" s="2"/>
      <c r="ELT6" s="2"/>
      <c r="ELU6" s="2"/>
      <c r="ELV6" s="2"/>
      <c r="ELW6" s="2"/>
      <c r="ELX6" s="2"/>
      <c r="ELY6" s="2"/>
      <c r="ELZ6" s="2"/>
      <c r="EMA6" s="2"/>
      <c r="EMB6" s="2"/>
      <c r="EMC6" s="2"/>
      <c r="EMD6" s="2"/>
      <c r="EME6" s="2"/>
      <c r="EMF6" s="2"/>
      <c r="EMG6" s="2"/>
      <c r="EMH6" s="2"/>
      <c r="EMI6" s="2"/>
      <c r="EMJ6" s="2"/>
      <c r="EMK6" s="2"/>
      <c r="EML6" s="2"/>
      <c r="EMM6" s="2"/>
      <c r="EMN6" s="2"/>
      <c r="EMO6" s="2"/>
      <c r="EMP6" s="2"/>
      <c r="EMQ6" s="2"/>
      <c r="EMR6" s="2"/>
      <c r="EMS6" s="2"/>
      <c r="EMT6" s="2"/>
      <c r="EMU6" s="2"/>
      <c r="EMV6" s="2"/>
      <c r="EMW6" s="2"/>
      <c r="EMX6" s="2"/>
      <c r="EMY6" s="2"/>
      <c r="EMZ6" s="2"/>
      <c r="ENA6" s="2"/>
      <c r="ENB6" s="2"/>
      <c r="ENC6" s="2"/>
      <c r="END6" s="2"/>
      <c r="ENE6" s="2"/>
      <c r="ENF6" s="2"/>
      <c r="ENG6" s="2"/>
      <c r="ENH6" s="2"/>
      <c r="ENI6" s="2"/>
      <c r="ENJ6" s="2"/>
      <c r="ENK6" s="2"/>
      <c r="ENL6" s="2"/>
      <c r="ENM6" s="2"/>
      <c r="ENN6" s="2"/>
      <c r="ENO6" s="2"/>
      <c r="ENP6" s="2"/>
      <c r="ENQ6" s="2"/>
      <c r="ENR6" s="2"/>
      <c r="ENS6" s="2"/>
      <c r="ENT6" s="2"/>
      <c r="ENU6" s="2"/>
      <c r="ENV6" s="2"/>
      <c r="ENW6" s="2"/>
      <c r="ENX6" s="2"/>
      <c r="ENY6" s="2"/>
      <c r="ENZ6" s="2"/>
      <c r="EOA6" s="2"/>
      <c r="EOB6" s="2"/>
      <c r="EOC6" s="2"/>
      <c r="EOD6" s="2"/>
      <c r="EOE6" s="2"/>
      <c r="EOF6" s="2"/>
      <c r="EOG6" s="2"/>
      <c r="EOH6" s="2"/>
      <c r="EOI6" s="2"/>
      <c r="EOJ6" s="2"/>
      <c r="EOK6" s="2"/>
      <c r="EOL6" s="2"/>
      <c r="EOM6" s="2"/>
      <c r="EON6" s="2"/>
      <c r="EOO6" s="2"/>
      <c r="EOP6" s="2"/>
      <c r="EOQ6" s="2"/>
      <c r="EOR6" s="2"/>
      <c r="EOS6" s="2"/>
      <c r="EOT6" s="2"/>
      <c r="EOU6" s="2"/>
      <c r="EOV6" s="2"/>
      <c r="EOW6" s="2"/>
      <c r="EOX6" s="2"/>
      <c r="EOY6" s="2"/>
      <c r="EOZ6" s="2"/>
      <c r="EPA6" s="2"/>
      <c r="EPB6" s="2"/>
      <c r="EPC6" s="2"/>
      <c r="EPD6" s="2"/>
      <c r="EPE6" s="2"/>
      <c r="EPF6" s="2"/>
      <c r="EPG6" s="2"/>
      <c r="EPH6" s="2"/>
      <c r="EPI6" s="2"/>
      <c r="EPJ6" s="2"/>
      <c r="EPK6" s="2"/>
      <c r="EPL6" s="2"/>
      <c r="EPM6" s="2"/>
      <c r="EPN6" s="2"/>
      <c r="EPO6" s="2"/>
      <c r="EPP6" s="2"/>
      <c r="EPQ6" s="2"/>
      <c r="EPR6" s="2"/>
      <c r="EPS6" s="2"/>
      <c r="EPT6" s="2"/>
      <c r="EPU6" s="2"/>
      <c r="EPV6" s="2"/>
      <c r="EPW6" s="2"/>
      <c r="EPX6" s="2"/>
      <c r="EPY6" s="2"/>
      <c r="EPZ6" s="2"/>
      <c r="EQA6" s="2"/>
      <c r="EQB6" s="2"/>
      <c r="EQC6" s="2"/>
      <c r="EQD6" s="2"/>
      <c r="EQE6" s="2"/>
      <c r="EQF6" s="2"/>
      <c r="EQG6" s="2"/>
      <c r="EQH6" s="2"/>
      <c r="EQI6" s="2"/>
      <c r="EQJ6" s="2"/>
      <c r="EQK6" s="2"/>
      <c r="EQL6" s="2"/>
      <c r="EQM6" s="2"/>
      <c r="EQN6" s="2"/>
      <c r="EQO6" s="2"/>
      <c r="EQP6" s="2"/>
      <c r="EQQ6" s="2"/>
      <c r="EQR6" s="2"/>
      <c r="EQS6" s="2"/>
      <c r="EQT6" s="2"/>
      <c r="EQU6" s="2"/>
      <c r="EQV6" s="2"/>
      <c r="EQW6" s="2"/>
      <c r="EQX6" s="2"/>
      <c r="EQY6" s="2"/>
      <c r="EQZ6" s="2"/>
      <c r="ERA6" s="2"/>
      <c r="ERB6" s="2"/>
      <c r="ERC6" s="2"/>
      <c r="ERD6" s="2"/>
      <c r="ERE6" s="2"/>
      <c r="ERF6" s="2"/>
      <c r="ERG6" s="2"/>
      <c r="ERH6" s="2"/>
      <c r="ERI6" s="2"/>
      <c r="ERJ6" s="2"/>
      <c r="ERK6" s="2"/>
      <c r="ERL6" s="2"/>
      <c r="ERM6" s="2"/>
      <c r="ERN6" s="2"/>
      <c r="ERO6" s="2"/>
      <c r="ERP6" s="2"/>
      <c r="ERQ6" s="2"/>
      <c r="ERR6" s="2"/>
      <c r="ERS6" s="2"/>
      <c r="ERT6" s="2"/>
      <c r="ERU6" s="2"/>
      <c r="ERV6" s="2"/>
      <c r="ERW6" s="2"/>
      <c r="ERX6" s="2"/>
      <c r="ERY6" s="2"/>
      <c r="ERZ6" s="2"/>
      <c r="ESA6" s="2"/>
      <c r="ESB6" s="2"/>
      <c r="ESC6" s="2"/>
      <c r="ESD6" s="2"/>
      <c r="ESE6" s="2"/>
      <c r="ESF6" s="2"/>
      <c r="ESG6" s="2"/>
      <c r="ESH6" s="2"/>
      <c r="ESI6" s="2"/>
      <c r="ESJ6" s="2"/>
      <c r="ESK6" s="2"/>
      <c r="ESL6" s="2"/>
      <c r="ESM6" s="2"/>
      <c r="ESN6" s="2"/>
      <c r="ESO6" s="2"/>
      <c r="ESP6" s="2"/>
      <c r="ESQ6" s="2"/>
      <c r="ESR6" s="2"/>
      <c r="ESS6" s="2"/>
      <c r="EST6" s="2"/>
      <c r="ESU6" s="2"/>
      <c r="ESV6" s="2"/>
      <c r="ESW6" s="2"/>
      <c r="ESX6" s="2"/>
      <c r="ESY6" s="2"/>
      <c r="ESZ6" s="2"/>
      <c r="ETA6" s="2"/>
      <c r="ETB6" s="2"/>
      <c r="ETC6" s="2"/>
      <c r="ETD6" s="2"/>
      <c r="ETE6" s="2"/>
      <c r="ETF6" s="2"/>
      <c r="ETG6" s="2"/>
      <c r="ETH6" s="2"/>
      <c r="ETI6" s="2"/>
      <c r="ETJ6" s="2"/>
      <c r="ETK6" s="2"/>
      <c r="ETL6" s="2"/>
      <c r="ETM6" s="2"/>
      <c r="ETN6" s="2"/>
      <c r="ETO6" s="2"/>
      <c r="ETP6" s="2"/>
      <c r="ETQ6" s="2"/>
      <c r="ETR6" s="2"/>
      <c r="ETS6" s="2"/>
      <c r="ETT6" s="2"/>
      <c r="ETU6" s="2"/>
      <c r="ETV6" s="2"/>
      <c r="ETW6" s="2"/>
      <c r="ETX6" s="2"/>
      <c r="ETY6" s="2"/>
      <c r="ETZ6" s="2"/>
      <c r="EUA6" s="2"/>
      <c r="EUB6" s="2"/>
      <c r="EUC6" s="2"/>
      <c r="EUD6" s="2"/>
      <c r="EUE6" s="2"/>
      <c r="EUF6" s="2"/>
      <c r="EUG6" s="2"/>
      <c r="EUH6" s="2"/>
      <c r="EUI6" s="2"/>
      <c r="EUJ6" s="2"/>
      <c r="EUK6" s="2"/>
      <c r="EUL6" s="2"/>
      <c r="EUM6" s="2"/>
      <c r="EUN6" s="2"/>
      <c r="EUO6" s="2"/>
      <c r="EUP6" s="2"/>
      <c r="EUQ6" s="2"/>
      <c r="EUR6" s="2"/>
      <c r="EUS6" s="2"/>
      <c r="EUT6" s="2"/>
      <c r="EUU6" s="2"/>
      <c r="EUV6" s="2"/>
      <c r="EUW6" s="2"/>
      <c r="EUX6" s="2"/>
      <c r="EUY6" s="2"/>
      <c r="EUZ6" s="2"/>
      <c r="EVA6" s="2"/>
      <c r="EVB6" s="2"/>
      <c r="EVC6" s="2"/>
      <c r="EVD6" s="2"/>
      <c r="EVE6" s="2"/>
      <c r="EVF6" s="2"/>
      <c r="EVG6" s="2"/>
      <c r="EVH6" s="2"/>
      <c r="EVI6" s="2"/>
      <c r="EVJ6" s="2"/>
      <c r="EVK6" s="2"/>
      <c r="EVL6" s="2"/>
      <c r="EVM6" s="2"/>
      <c r="EVN6" s="2"/>
      <c r="EVO6" s="2"/>
      <c r="EVP6" s="2"/>
      <c r="EVQ6" s="2"/>
      <c r="EVR6" s="2"/>
      <c r="EVS6" s="2"/>
      <c r="EVT6" s="2"/>
      <c r="EVU6" s="2"/>
      <c r="EVV6" s="2"/>
      <c r="EVW6" s="2"/>
      <c r="EVX6" s="2"/>
      <c r="EVY6" s="2"/>
      <c r="EVZ6" s="2"/>
      <c r="EWA6" s="2"/>
      <c r="EWB6" s="2"/>
      <c r="EWC6" s="2"/>
      <c r="EWD6" s="2"/>
      <c r="EWE6" s="2"/>
      <c r="EWF6" s="2"/>
      <c r="EWG6" s="2"/>
      <c r="EWH6" s="2"/>
      <c r="EWI6" s="2"/>
      <c r="EWJ6" s="2"/>
      <c r="EWK6" s="2"/>
      <c r="EWL6" s="2"/>
      <c r="EWM6" s="2"/>
      <c r="EWN6" s="2"/>
      <c r="EWO6" s="2"/>
      <c r="EWP6" s="2"/>
      <c r="EWQ6" s="2"/>
      <c r="EWR6" s="2"/>
      <c r="EWS6" s="2"/>
      <c r="EWT6" s="2"/>
      <c r="EWU6" s="2"/>
      <c r="EWV6" s="2"/>
      <c r="EWW6" s="2"/>
      <c r="EWX6" s="2"/>
      <c r="EWY6" s="2"/>
      <c r="EWZ6" s="2"/>
      <c r="EXA6" s="2"/>
      <c r="EXB6" s="2"/>
      <c r="EXC6" s="2"/>
      <c r="EXD6" s="2"/>
      <c r="EXE6" s="2"/>
      <c r="EXF6" s="2"/>
      <c r="EXG6" s="2"/>
      <c r="EXH6" s="2"/>
      <c r="EXI6" s="2"/>
      <c r="EXJ6" s="2"/>
      <c r="EXK6" s="2"/>
      <c r="EXL6" s="2"/>
      <c r="EXM6" s="2"/>
      <c r="EXN6" s="2"/>
      <c r="EXO6" s="2"/>
      <c r="EXP6" s="2"/>
      <c r="EXQ6" s="2"/>
      <c r="EXR6" s="2"/>
      <c r="EXS6" s="2"/>
      <c r="EXT6" s="2"/>
      <c r="EXU6" s="2"/>
      <c r="EXV6" s="2"/>
      <c r="EXW6" s="2"/>
      <c r="EXX6" s="2"/>
      <c r="EXY6" s="2"/>
      <c r="EXZ6" s="2"/>
      <c r="EYA6" s="2"/>
      <c r="EYB6" s="2"/>
      <c r="EYC6" s="2"/>
      <c r="EYD6" s="2"/>
      <c r="EYE6" s="2"/>
      <c r="EYF6" s="2"/>
      <c r="EYG6" s="2"/>
      <c r="EYH6" s="2"/>
      <c r="EYI6" s="2"/>
      <c r="EYJ6" s="2"/>
      <c r="EYK6" s="2"/>
      <c r="EYL6" s="2"/>
      <c r="EYM6" s="2"/>
      <c r="EYN6" s="2"/>
      <c r="EYO6" s="2"/>
      <c r="EYP6" s="2"/>
      <c r="EYQ6" s="2"/>
      <c r="EYR6" s="2"/>
      <c r="EYS6" s="2"/>
      <c r="EYT6" s="2"/>
      <c r="EYU6" s="2"/>
      <c r="EYV6" s="2"/>
      <c r="EYW6" s="2"/>
      <c r="EYX6" s="2"/>
      <c r="EYY6" s="2"/>
      <c r="EYZ6" s="2"/>
      <c r="EZA6" s="2"/>
      <c r="EZB6" s="2"/>
      <c r="EZC6" s="2"/>
      <c r="EZD6" s="2"/>
      <c r="EZE6" s="2"/>
      <c r="EZF6" s="2"/>
      <c r="EZG6" s="2"/>
      <c r="EZH6" s="2"/>
      <c r="EZI6" s="2"/>
      <c r="EZJ6" s="2"/>
      <c r="EZK6" s="2"/>
      <c r="EZL6" s="2"/>
      <c r="EZM6" s="2"/>
      <c r="EZN6" s="2"/>
      <c r="EZO6" s="2"/>
      <c r="EZP6" s="2"/>
      <c r="EZQ6" s="2"/>
      <c r="EZR6" s="2"/>
      <c r="EZS6" s="2"/>
      <c r="EZT6" s="2"/>
      <c r="EZU6" s="2"/>
      <c r="EZV6" s="2"/>
      <c r="EZW6" s="2"/>
      <c r="EZX6" s="2"/>
      <c r="EZY6" s="2"/>
      <c r="EZZ6" s="2"/>
      <c r="FAA6" s="2"/>
      <c r="FAB6" s="2"/>
      <c r="FAC6" s="2"/>
      <c r="FAD6" s="2"/>
      <c r="FAE6" s="2"/>
      <c r="FAF6" s="2"/>
      <c r="FAG6" s="2"/>
      <c r="FAH6" s="2"/>
      <c r="FAI6" s="2"/>
      <c r="FAJ6" s="2"/>
      <c r="FAK6" s="2"/>
      <c r="FAL6" s="2"/>
      <c r="FAM6" s="2"/>
      <c r="FAN6" s="2"/>
      <c r="FAO6" s="2"/>
      <c r="FAP6" s="2"/>
      <c r="FAQ6" s="2"/>
      <c r="FAR6" s="2"/>
      <c r="FAS6" s="2"/>
      <c r="FAT6" s="2"/>
      <c r="FAU6" s="2"/>
      <c r="FAV6" s="2"/>
      <c r="FAW6" s="2"/>
      <c r="FAX6" s="2"/>
      <c r="FAY6" s="2"/>
      <c r="FAZ6" s="2"/>
      <c r="FBA6" s="2"/>
      <c r="FBB6" s="2"/>
      <c r="FBC6" s="2"/>
      <c r="FBD6" s="2"/>
      <c r="FBE6" s="2"/>
      <c r="FBF6" s="2"/>
      <c r="FBG6" s="2"/>
      <c r="FBH6" s="2"/>
      <c r="FBI6" s="2"/>
      <c r="FBJ6" s="2"/>
      <c r="FBK6" s="2"/>
      <c r="FBL6" s="2"/>
      <c r="FBM6" s="2"/>
      <c r="FBN6" s="2"/>
      <c r="FBO6" s="2"/>
      <c r="FBP6" s="2"/>
      <c r="FBQ6" s="2"/>
      <c r="FBR6" s="2"/>
      <c r="FBS6" s="2"/>
      <c r="FBT6" s="2"/>
      <c r="FBU6" s="2"/>
      <c r="FBV6" s="2"/>
      <c r="FBW6" s="2"/>
      <c r="FBX6" s="2"/>
      <c r="FBY6" s="2"/>
      <c r="FBZ6" s="2"/>
      <c r="FCA6" s="2"/>
      <c r="FCB6" s="2"/>
      <c r="FCC6" s="2"/>
      <c r="FCD6" s="2"/>
      <c r="FCE6" s="2"/>
      <c r="FCF6" s="2"/>
      <c r="FCG6" s="2"/>
      <c r="FCH6" s="2"/>
      <c r="FCI6" s="2"/>
      <c r="FCJ6" s="2"/>
      <c r="FCK6" s="2"/>
      <c r="FCL6" s="2"/>
      <c r="FCM6" s="2"/>
      <c r="FCN6" s="2"/>
      <c r="FCO6" s="2"/>
      <c r="FCP6" s="2"/>
      <c r="FCQ6" s="2"/>
      <c r="FCR6" s="2"/>
      <c r="FCS6" s="2"/>
      <c r="FCT6" s="2"/>
      <c r="FCU6" s="2"/>
      <c r="FCV6" s="2"/>
      <c r="FCW6" s="2"/>
      <c r="FCX6" s="2"/>
      <c r="FCY6" s="2"/>
      <c r="FCZ6" s="2"/>
      <c r="FDA6" s="2"/>
      <c r="FDB6" s="2"/>
      <c r="FDC6" s="2"/>
      <c r="FDD6" s="2"/>
      <c r="FDE6" s="2"/>
      <c r="FDF6" s="2"/>
      <c r="FDG6" s="2"/>
      <c r="FDH6" s="2"/>
      <c r="FDI6" s="2"/>
      <c r="FDJ6" s="2"/>
      <c r="FDK6" s="2"/>
      <c r="FDL6" s="2"/>
      <c r="FDM6" s="2"/>
      <c r="FDN6" s="2"/>
      <c r="FDO6" s="2"/>
      <c r="FDP6" s="2"/>
      <c r="FDQ6" s="2"/>
      <c r="FDR6" s="2"/>
      <c r="FDS6" s="2"/>
      <c r="FDT6" s="2"/>
      <c r="FDU6" s="2"/>
      <c r="FDV6" s="2"/>
      <c r="FDW6" s="2"/>
      <c r="FDX6" s="2"/>
      <c r="FDY6" s="2"/>
      <c r="FDZ6" s="2"/>
      <c r="FEA6" s="2"/>
      <c r="FEB6" s="2"/>
      <c r="FEC6" s="2"/>
      <c r="FED6" s="2"/>
      <c r="FEE6" s="2"/>
      <c r="FEF6" s="2"/>
      <c r="FEG6" s="2"/>
      <c r="FEH6" s="2"/>
      <c r="FEI6" s="2"/>
      <c r="FEJ6" s="2"/>
      <c r="FEK6" s="2"/>
      <c r="FEL6" s="2"/>
      <c r="FEM6" s="2"/>
      <c r="FEN6" s="2"/>
      <c r="FEO6" s="2"/>
      <c r="FEP6" s="2"/>
      <c r="FEQ6" s="2"/>
      <c r="FER6" s="2"/>
      <c r="FES6" s="2"/>
      <c r="FET6" s="2"/>
      <c r="FEU6" s="2"/>
      <c r="FEV6" s="2"/>
      <c r="FEW6" s="2"/>
      <c r="FEX6" s="2"/>
      <c r="FEY6" s="2"/>
      <c r="FEZ6" s="2"/>
      <c r="FFA6" s="2"/>
      <c r="FFB6" s="2"/>
      <c r="FFC6" s="2"/>
      <c r="FFD6" s="2"/>
      <c r="FFE6" s="2"/>
      <c r="FFF6" s="2"/>
      <c r="FFG6" s="2"/>
      <c r="FFH6" s="2"/>
      <c r="FFI6" s="2"/>
      <c r="FFJ6" s="2"/>
      <c r="FFK6" s="2"/>
      <c r="FFL6" s="2"/>
      <c r="FFM6" s="2"/>
      <c r="FFN6" s="2"/>
      <c r="FFO6" s="2"/>
      <c r="FFP6" s="2"/>
      <c r="FFQ6" s="2"/>
      <c r="FFR6" s="2"/>
      <c r="FFS6" s="2"/>
      <c r="FFT6" s="2"/>
      <c r="FFU6" s="2"/>
      <c r="FFV6" s="2"/>
      <c r="FFW6" s="2"/>
      <c r="FFX6" s="2"/>
      <c r="FFY6" s="2"/>
      <c r="FFZ6" s="2"/>
      <c r="FGA6" s="2"/>
      <c r="FGB6" s="2"/>
      <c r="FGC6" s="2"/>
      <c r="FGD6" s="2"/>
      <c r="FGE6" s="2"/>
      <c r="FGF6" s="2"/>
      <c r="FGG6" s="2"/>
      <c r="FGH6" s="2"/>
      <c r="FGI6" s="2"/>
      <c r="FGJ6" s="2"/>
      <c r="FGK6" s="2"/>
      <c r="FGL6" s="2"/>
      <c r="FGM6" s="2"/>
      <c r="FGN6" s="2"/>
      <c r="FGO6" s="2"/>
      <c r="FGP6" s="2"/>
      <c r="FGQ6" s="2"/>
      <c r="FGR6" s="2"/>
      <c r="FGS6" s="2"/>
      <c r="FGT6" s="2"/>
      <c r="FGU6" s="2"/>
      <c r="FGV6" s="2"/>
      <c r="FGW6" s="2"/>
      <c r="FGX6" s="2"/>
      <c r="FGY6" s="2"/>
      <c r="FGZ6" s="2"/>
      <c r="FHA6" s="2"/>
      <c r="FHB6" s="2"/>
      <c r="FHC6" s="2"/>
      <c r="FHD6" s="2"/>
      <c r="FHE6" s="2"/>
      <c r="FHF6" s="2"/>
      <c r="FHG6" s="2"/>
      <c r="FHH6" s="2"/>
      <c r="FHI6" s="2"/>
      <c r="FHJ6" s="2"/>
      <c r="FHK6" s="2"/>
      <c r="FHL6" s="2"/>
      <c r="FHM6" s="2"/>
      <c r="FHN6" s="2"/>
      <c r="FHO6" s="2"/>
      <c r="FHP6" s="2"/>
      <c r="FHQ6" s="2"/>
      <c r="FHR6" s="2"/>
      <c r="FHS6" s="2"/>
      <c r="FHT6" s="2"/>
      <c r="FHU6" s="2"/>
      <c r="FHV6" s="2"/>
      <c r="FHW6" s="2"/>
      <c r="FHX6" s="2"/>
      <c r="FHY6" s="2"/>
      <c r="FHZ6" s="2"/>
      <c r="FIA6" s="2"/>
      <c r="FIB6" s="2"/>
      <c r="FIC6" s="2"/>
      <c r="FID6" s="2"/>
      <c r="FIE6" s="2"/>
      <c r="FIF6" s="2"/>
      <c r="FIG6" s="2"/>
      <c r="FIH6" s="2"/>
      <c r="FII6" s="2"/>
      <c r="FIJ6" s="2"/>
      <c r="FIK6" s="2"/>
      <c r="FIL6" s="2"/>
      <c r="FIM6" s="2"/>
      <c r="FIN6" s="2"/>
      <c r="FIO6" s="2"/>
      <c r="FIP6" s="2"/>
      <c r="FIQ6" s="2"/>
      <c r="FIR6" s="2"/>
      <c r="FIS6" s="2"/>
      <c r="FIT6" s="2"/>
      <c r="FIU6" s="2"/>
      <c r="FIV6" s="2"/>
      <c r="FIW6" s="2"/>
      <c r="FIX6" s="2"/>
      <c r="FIY6" s="2"/>
      <c r="FIZ6" s="2"/>
      <c r="FJA6" s="2"/>
      <c r="FJB6" s="2"/>
      <c r="FJC6" s="2"/>
      <c r="FJD6" s="2"/>
      <c r="FJE6" s="2"/>
      <c r="FJF6" s="2"/>
      <c r="FJG6" s="2"/>
      <c r="FJH6" s="2"/>
      <c r="FJI6" s="2"/>
      <c r="FJJ6" s="2"/>
      <c r="FJK6" s="2"/>
      <c r="FJL6" s="2"/>
      <c r="FJM6" s="2"/>
      <c r="FJN6" s="2"/>
      <c r="FJO6" s="2"/>
      <c r="FJP6" s="2"/>
      <c r="FJQ6" s="2"/>
      <c r="FJR6" s="2"/>
      <c r="FJS6" s="2"/>
      <c r="FJT6" s="2"/>
      <c r="FJU6" s="2"/>
      <c r="FJV6" s="2"/>
      <c r="FJW6" s="2"/>
      <c r="FJX6" s="2"/>
      <c r="FJY6" s="2"/>
      <c r="FJZ6" s="2"/>
      <c r="FKA6" s="2"/>
      <c r="FKB6" s="2"/>
      <c r="FKC6" s="2"/>
      <c r="FKD6" s="2"/>
      <c r="FKE6" s="2"/>
      <c r="FKF6" s="2"/>
      <c r="FKG6" s="2"/>
      <c r="FKH6" s="2"/>
      <c r="FKI6" s="2"/>
      <c r="FKJ6" s="2"/>
      <c r="FKK6" s="2"/>
      <c r="FKL6" s="2"/>
      <c r="FKM6" s="2"/>
      <c r="FKN6" s="2"/>
      <c r="FKO6" s="2"/>
      <c r="FKP6" s="2"/>
      <c r="FKQ6" s="2"/>
      <c r="FKR6" s="2"/>
      <c r="FKS6" s="2"/>
      <c r="FKT6" s="2"/>
      <c r="FKU6" s="2"/>
      <c r="FKV6" s="2"/>
      <c r="FKW6" s="2"/>
      <c r="FKX6" s="2"/>
      <c r="FKY6" s="2"/>
      <c r="FKZ6" s="2"/>
      <c r="FLA6" s="2"/>
      <c r="FLB6" s="2"/>
      <c r="FLC6" s="2"/>
      <c r="FLD6" s="2"/>
      <c r="FLE6" s="2"/>
      <c r="FLF6" s="2"/>
      <c r="FLG6" s="2"/>
      <c r="FLH6" s="2"/>
      <c r="FLI6" s="2"/>
      <c r="FLJ6" s="2"/>
      <c r="FLK6" s="2"/>
      <c r="FLL6" s="2"/>
      <c r="FLM6" s="2"/>
      <c r="FLN6" s="2"/>
      <c r="FLO6" s="2"/>
      <c r="FLP6" s="2"/>
      <c r="FLQ6" s="2"/>
      <c r="FLR6" s="2"/>
      <c r="FLS6" s="2"/>
      <c r="FLT6" s="2"/>
      <c r="FLU6" s="2"/>
      <c r="FLV6" s="2"/>
      <c r="FLW6" s="2"/>
      <c r="FLX6" s="2"/>
      <c r="FLY6" s="2"/>
      <c r="FLZ6" s="2"/>
      <c r="FMA6" s="2"/>
      <c r="FMB6" s="2"/>
      <c r="FMC6" s="2"/>
      <c r="FMD6" s="2"/>
      <c r="FME6" s="2"/>
      <c r="FMF6" s="2"/>
      <c r="FMG6" s="2"/>
      <c r="FMH6" s="2"/>
      <c r="FMI6" s="2"/>
      <c r="FMJ6" s="2"/>
      <c r="FMK6" s="2"/>
      <c r="FML6" s="2"/>
      <c r="FMM6" s="2"/>
      <c r="FMN6" s="2"/>
      <c r="FMO6" s="2"/>
      <c r="FMP6" s="2"/>
      <c r="FMQ6" s="2"/>
      <c r="FMR6" s="2"/>
      <c r="FMS6" s="2"/>
      <c r="FMT6" s="2"/>
      <c r="FMU6" s="2"/>
      <c r="FMV6" s="2"/>
      <c r="FMW6" s="2"/>
      <c r="FMX6" s="2"/>
      <c r="FMY6" s="2"/>
      <c r="FMZ6" s="2"/>
      <c r="FNA6" s="2"/>
      <c r="FNB6" s="2"/>
      <c r="FNC6" s="2"/>
      <c r="FND6" s="2"/>
      <c r="FNE6" s="2"/>
      <c r="FNF6" s="2"/>
      <c r="FNG6" s="2"/>
      <c r="FNH6" s="2"/>
      <c r="FNI6" s="2"/>
      <c r="FNJ6" s="2"/>
      <c r="FNK6" s="2"/>
      <c r="FNL6" s="2"/>
      <c r="FNM6" s="2"/>
      <c r="FNN6" s="2"/>
      <c r="FNO6" s="2"/>
      <c r="FNP6" s="2"/>
      <c r="FNQ6" s="2"/>
      <c r="FNR6" s="2"/>
      <c r="FNS6" s="2"/>
      <c r="FNT6" s="2"/>
      <c r="FNU6" s="2"/>
      <c r="FNV6" s="2"/>
      <c r="FNW6" s="2"/>
      <c r="FNX6" s="2"/>
      <c r="FNY6" s="2"/>
      <c r="FNZ6" s="2"/>
      <c r="FOA6" s="2"/>
      <c r="FOB6" s="2"/>
      <c r="FOC6" s="2"/>
      <c r="FOD6" s="2"/>
      <c r="FOE6" s="2"/>
      <c r="FOF6" s="2"/>
      <c r="FOG6" s="2"/>
      <c r="FOH6" s="2"/>
      <c r="FOI6" s="2"/>
      <c r="FOJ6" s="2"/>
      <c r="FOK6" s="2"/>
      <c r="FOL6" s="2"/>
      <c r="FOM6" s="2"/>
      <c r="FON6" s="2"/>
      <c r="FOO6" s="2"/>
      <c r="FOP6" s="2"/>
      <c r="FOQ6" s="2"/>
      <c r="FOR6" s="2"/>
      <c r="FOS6" s="2"/>
      <c r="FOT6" s="2"/>
      <c r="FOU6" s="2"/>
      <c r="FOV6" s="2"/>
      <c r="FOW6" s="2"/>
      <c r="FOX6" s="2"/>
      <c r="FOY6" s="2"/>
      <c r="FOZ6" s="2"/>
      <c r="FPA6" s="2"/>
      <c r="FPB6" s="2"/>
      <c r="FPC6" s="2"/>
      <c r="FPD6" s="2"/>
      <c r="FPE6" s="2"/>
      <c r="FPF6" s="2"/>
      <c r="FPG6" s="2"/>
      <c r="FPH6" s="2"/>
      <c r="FPI6" s="2"/>
      <c r="FPJ6" s="2"/>
      <c r="FPK6" s="2"/>
      <c r="FPL6" s="2"/>
      <c r="FPM6" s="2"/>
      <c r="FPN6" s="2"/>
      <c r="FPO6" s="2"/>
      <c r="FPP6" s="2"/>
      <c r="FPQ6" s="2"/>
      <c r="FPR6" s="2"/>
      <c r="FPS6" s="2"/>
      <c r="FPT6" s="2"/>
      <c r="FPU6" s="2"/>
      <c r="FPV6" s="2"/>
      <c r="FPW6" s="2"/>
      <c r="FPX6" s="2"/>
      <c r="FPY6" s="2"/>
      <c r="FPZ6" s="2"/>
      <c r="FQA6" s="2"/>
      <c r="FQB6" s="2"/>
      <c r="FQC6" s="2"/>
      <c r="FQD6" s="2"/>
      <c r="FQE6" s="2"/>
      <c r="FQF6" s="2"/>
      <c r="FQG6" s="2"/>
      <c r="FQH6" s="2"/>
      <c r="FQI6" s="2"/>
      <c r="FQJ6" s="2"/>
      <c r="FQK6" s="2"/>
      <c r="FQL6" s="2"/>
      <c r="FQM6" s="2"/>
      <c r="FQN6" s="2"/>
      <c r="FQO6" s="2"/>
      <c r="FQP6" s="2"/>
      <c r="FQQ6" s="2"/>
      <c r="FQR6" s="2"/>
      <c r="FQS6" s="2"/>
      <c r="FQT6" s="2"/>
      <c r="FQU6" s="2"/>
      <c r="FQV6" s="2"/>
      <c r="FQW6" s="2"/>
      <c r="FQX6" s="2"/>
      <c r="FQY6" s="2"/>
      <c r="FQZ6" s="2"/>
      <c r="FRA6" s="2"/>
      <c r="FRB6" s="2"/>
      <c r="FRC6" s="2"/>
      <c r="FRD6" s="2"/>
      <c r="FRE6" s="2"/>
      <c r="FRF6" s="2"/>
      <c r="FRG6" s="2"/>
      <c r="FRH6" s="2"/>
      <c r="FRI6" s="2"/>
      <c r="FRJ6" s="2"/>
      <c r="FRK6" s="2"/>
      <c r="FRL6" s="2"/>
      <c r="FRM6" s="2"/>
      <c r="FRN6" s="2"/>
      <c r="FRO6" s="2"/>
      <c r="FRP6" s="2"/>
      <c r="FRQ6" s="2"/>
      <c r="FRR6" s="2"/>
      <c r="FRS6" s="2"/>
      <c r="FRT6" s="2"/>
      <c r="FRU6" s="2"/>
      <c r="FRV6" s="2"/>
      <c r="FRW6" s="2"/>
      <c r="FRX6" s="2"/>
      <c r="FRY6" s="2"/>
      <c r="FRZ6" s="2"/>
      <c r="FSA6" s="2"/>
      <c r="FSB6" s="2"/>
      <c r="FSC6" s="2"/>
      <c r="FSD6" s="2"/>
      <c r="FSE6" s="2"/>
      <c r="FSF6" s="2"/>
      <c r="FSG6" s="2"/>
      <c r="FSH6" s="2"/>
      <c r="FSI6" s="2"/>
      <c r="FSJ6" s="2"/>
      <c r="FSK6" s="2"/>
      <c r="FSL6" s="2"/>
      <c r="FSM6" s="2"/>
      <c r="FSN6" s="2"/>
      <c r="FSO6" s="2"/>
      <c r="FSP6" s="2"/>
      <c r="FSQ6" s="2"/>
      <c r="FSR6" s="2"/>
      <c r="FSS6" s="2"/>
      <c r="FST6" s="2"/>
      <c r="FSU6" s="2"/>
      <c r="FSV6" s="2"/>
      <c r="FSW6" s="2"/>
      <c r="FSX6" s="2"/>
      <c r="FSY6" s="2"/>
      <c r="FSZ6" s="2"/>
      <c r="FTA6" s="2"/>
      <c r="FTB6" s="2"/>
      <c r="FTC6" s="2"/>
      <c r="FTD6" s="2"/>
      <c r="FTE6" s="2"/>
      <c r="FTF6" s="2"/>
      <c r="FTG6" s="2"/>
      <c r="FTH6" s="2"/>
      <c r="FTI6" s="2"/>
      <c r="FTJ6" s="2"/>
      <c r="FTK6" s="2"/>
      <c r="FTL6" s="2"/>
      <c r="FTM6" s="2"/>
      <c r="FTN6" s="2"/>
      <c r="FTO6" s="2"/>
      <c r="FTP6" s="2"/>
      <c r="FTQ6" s="2"/>
      <c r="FTR6" s="2"/>
      <c r="FTS6" s="2"/>
      <c r="FTT6" s="2"/>
      <c r="FTU6" s="2"/>
      <c r="FTV6" s="2"/>
      <c r="FTW6" s="2"/>
      <c r="FTX6" s="2"/>
      <c r="FTY6" s="2"/>
      <c r="FTZ6" s="2"/>
      <c r="FUA6" s="2"/>
      <c r="FUB6" s="2"/>
      <c r="FUC6" s="2"/>
      <c r="FUD6" s="2"/>
      <c r="FUE6" s="2"/>
      <c r="FUF6" s="2"/>
      <c r="FUG6" s="2"/>
      <c r="FUH6" s="2"/>
      <c r="FUI6" s="2"/>
      <c r="FUJ6" s="2"/>
      <c r="FUK6" s="2"/>
      <c r="FUL6" s="2"/>
      <c r="FUM6" s="2"/>
      <c r="FUN6" s="2"/>
      <c r="FUO6" s="2"/>
      <c r="FUP6" s="2"/>
      <c r="FUQ6" s="2"/>
      <c r="FUR6" s="2"/>
      <c r="FUS6" s="2"/>
      <c r="FUT6" s="2"/>
      <c r="FUU6" s="2"/>
      <c r="FUV6" s="2"/>
      <c r="FUW6" s="2"/>
      <c r="FUX6" s="2"/>
      <c r="FUY6" s="2"/>
      <c r="FUZ6" s="2"/>
      <c r="FVA6" s="2"/>
      <c r="FVB6" s="2"/>
      <c r="FVC6" s="2"/>
      <c r="FVD6" s="2"/>
      <c r="FVE6" s="2"/>
      <c r="FVF6" s="2"/>
      <c r="FVG6" s="2"/>
      <c r="FVH6" s="2"/>
      <c r="FVI6" s="2"/>
      <c r="FVJ6" s="2"/>
      <c r="FVK6" s="2"/>
      <c r="FVL6" s="2"/>
      <c r="FVM6" s="2"/>
      <c r="FVN6" s="2"/>
      <c r="FVO6" s="2"/>
      <c r="FVP6" s="2"/>
      <c r="FVQ6" s="2"/>
      <c r="FVR6" s="2"/>
      <c r="FVS6" s="2"/>
      <c r="FVT6" s="2"/>
      <c r="FVU6" s="2"/>
      <c r="FVV6" s="2"/>
      <c r="FVW6" s="2"/>
      <c r="FVX6" s="2"/>
      <c r="FVY6" s="2"/>
      <c r="FVZ6" s="2"/>
      <c r="FWA6" s="2"/>
      <c r="FWB6" s="2"/>
      <c r="FWC6" s="2"/>
      <c r="FWD6" s="2"/>
      <c r="FWE6" s="2"/>
      <c r="FWF6" s="2"/>
      <c r="FWG6" s="2"/>
      <c r="FWH6" s="2"/>
      <c r="FWI6" s="2"/>
      <c r="FWJ6" s="2"/>
      <c r="FWK6" s="2"/>
      <c r="FWL6" s="2"/>
      <c r="FWM6" s="2"/>
      <c r="FWN6" s="2"/>
      <c r="FWO6" s="2"/>
      <c r="FWP6" s="2"/>
      <c r="FWQ6" s="2"/>
      <c r="FWR6" s="2"/>
      <c r="FWS6" s="2"/>
      <c r="FWT6" s="2"/>
      <c r="FWU6" s="2"/>
      <c r="FWV6" s="2"/>
      <c r="FWW6" s="2"/>
      <c r="FWX6" s="2"/>
      <c r="FWY6" s="2"/>
      <c r="FWZ6" s="2"/>
      <c r="FXA6" s="2"/>
      <c r="FXB6" s="2"/>
      <c r="FXC6" s="2"/>
      <c r="FXD6" s="2"/>
      <c r="FXE6" s="2"/>
      <c r="FXF6" s="2"/>
      <c r="FXG6" s="2"/>
      <c r="FXH6" s="2"/>
      <c r="FXI6" s="2"/>
      <c r="FXJ6" s="2"/>
      <c r="FXK6" s="2"/>
      <c r="FXL6" s="2"/>
      <c r="FXM6" s="2"/>
      <c r="FXN6" s="2"/>
      <c r="FXO6" s="2"/>
      <c r="FXP6" s="2"/>
      <c r="FXQ6" s="2"/>
      <c r="FXR6" s="2"/>
      <c r="FXS6" s="2"/>
      <c r="FXT6" s="2"/>
      <c r="FXU6" s="2"/>
      <c r="FXV6" s="2"/>
      <c r="FXW6" s="2"/>
      <c r="FXX6" s="2"/>
      <c r="FXY6" s="2"/>
      <c r="FXZ6" s="2"/>
      <c r="FYA6" s="2"/>
      <c r="FYB6" s="2"/>
      <c r="FYC6" s="2"/>
      <c r="FYD6" s="2"/>
      <c r="FYE6" s="2"/>
      <c r="FYF6" s="2"/>
      <c r="FYG6" s="2"/>
      <c r="FYH6" s="2"/>
      <c r="FYI6" s="2"/>
      <c r="FYJ6" s="2"/>
      <c r="FYK6" s="2"/>
      <c r="FYL6" s="2"/>
      <c r="FYM6" s="2"/>
      <c r="FYN6" s="2"/>
      <c r="FYO6" s="2"/>
      <c r="FYP6" s="2"/>
      <c r="FYQ6" s="2"/>
      <c r="FYR6" s="2"/>
      <c r="FYS6" s="2"/>
      <c r="FYT6" s="2"/>
      <c r="FYU6" s="2"/>
      <c r="FYV6" s="2"/>
      <c r="FYW6" s="2"/>
      <c r="FYX6" s="2"/>
      <c r="FYY6" s="2"/>
      <c r="FYZ6" s="2"/>
      <c r="FZA6" s="2"/>
      <c r="FZB6" s="2"/>
      <c r="FZC6" s="2"/>
      <c r="FZD6" s="2"/>
      <c r="FZE6" s="2"/>
      <c r="FZF6" s="2"/>
      <c r="FZG6" s="2"/>
      <c r="FZH6" s="2"/>
      <c r="FZI6" s="2"/>
      <c r="FZJ6" s="2"/>
      <c r="FZK6" s="2"/>
      <c r="FZL6" s="2"/>
      <c r="FZM6" s="2"/>
      <c r="FZN6" s="2"/>
      <c r="FZO6" s="2"/>
      <c r="FZP6" s="2"/>
      <c r="FZQ6" s="2"/>
      <c r="FZR6" s="2"/>
      <c r="FZS6" s="2"/>
      <c r="FZT6" s="2"/>
      <c r="FZU6" s="2"/>
      <c r="FZV6" s="2"/>
      <c r="FZW6" s="2"/>
      <c r="FZX6" s="2"/>
      <c r="FZY6" s="2"/>
      <c r="FZZ6" s="2"/>
      <c r="GAA6" s="2"/>
      <c r="GAB6" s="2"/>
      <c r="GAC6" s="2"/>
      <c r="GAD6" s="2"/>
      <c r="GAE6" s="2"/>
      <c r="GAF6" s="2"/>
      <c r="GAG6" s="2"/>
      <c r="GAH6" s="2"/>
      <c r="GAI6" s="2"/>
      <c r="GAJ6" s="2"/>
      <c r="GAK6" s="2"/>
      <c r="GAL6" s="2"/>
      <c r="GAM6" s="2"/>
      <c r="GAN6" s="2"/>
      <c r="GAO6" s="2"/>
      <c r="GAP6" s="2"/>
      <c r="GAQ6" s="2"/>
      <c r="GAR6" s="2"/>
      <c r="GAS6" s="2"/>
      <c r="GAT6" s="2"/>
      <c r="GAU6" s="2"/>
      <c r="GAV6" s="2"/>
      <c r="GAW6" s="2"/>
      <c r="GAX6" s="2"/>
      <c r="GAY6" s="2"/>
      <c r="GAZ6" s="2"/>
      <c r="GBA6" s="2"/>
      <c r="GBB6" s="2"/>
      <c r="GBC6" s="2"/>
      <c r="GBD6" s="2"/>
      <c r="GBE6" s="2"/>
      <c r="GBF6" s="2"/>
      <c r="GBG6" s="2"/>
      <c r="GBH6" s="2"/>
      <c r="GBI6" s="2"/>
      <c r="GBJ6" s="2"/>
      <c r="GBK6" s="2"/>
      <c r="GBL6" s="2"/>
      <c r="GBM6" s="2"/>
      <c r="GBN6" s="2"/>
      <c r="GBO6" s="2"/>
      <c r="GBP6" s="2"/>
      <c r="GBQ6" s="2"/>
      <c r="GBR6" s="2"/>
      <c r="GBS6" s="2"/>
      <c r="GBT6" s="2"/>
      <c r="GBU6" s="2"/>
      <c r="GBV6" s="2"/>
      <c r="GBW6" s="2"/>
      <c r="GBX6" s="2"/>
      <c r="GBY6" s="2"/>
      <c r="GBZ6" s="2"/>
      <c r="GCA6" s="2"/>
      <c r="GCB6" s="2"/>
      <c r="GCC6" s="2"/>
      <c r="GCD6" s="2"/>
      <c r="GCE6" s="2"/>
      <c r="GCF6" s="2"/>
      <c r="GCG6" s="2"/>
      <c r="GCH6" s="2"/>
      <c r="GCI6" s="2"/>
      <c r="GCJ6" s="2"/>
      <c r="GCK6" s="2"/>
      <c r="GCL6" s="2"/>
      <c r="GCM6" s="2"/>
      <c r="GCN6" s="2"/>
      <c r="GCO6" s="2"/>
      <c r="GCP6" s="2"/>
      <c r="GCQ6" s="2"/>
      <c r="GCR6" s="2"/>
      <c r="GCS6" s="2"/>
      <c r="GCT6" s="2"/>
      <c r="GCU6" s="2"/>
      <c r="GCV6" s="2"/>
      <c r="GCW6" s="2"/>
      <c r="GCX6" s="2"/>
      <c r="GCY6" s="2"/>
      <c r="GCZ6" s="2"/>
      <c r="GDA6" s="2"/>
      <c r="GDB6" s="2"/>
      <c r="GDC6" s="2"/>
      <c r="GDD6" s="2"/>
      <c r="GDE6" s="2"/>
      <c r="GDF6" s="2"/>
      <c r="GDG6" s="2"/>
      <c r="GDH6" s="2"/>
      <c r="GDI6" s="2"/>
      <c r="GDJ6" s="2"/>
      <c r="GDK6" s="2"/>
      <c r="GDL6" s="2"/>
      <c r="GDM6" s="2"/>
      <c r="GDN6" s="2"/>
      <c r="GDO6" s="2"/>
      <c r="GDP6" s="2"/>
      <c r="GDQ6" s="2"/>
      <c r="GDR6" s="2"/>
      <c r="GDS6" s="2"/>
      <c r="GDT6" s="2"/>
      <c r="GDU6" s="2"/>
      <c r="GDV6" s="2"/>
      <c r="GDW6" s="2"/>
      <c r="GDX6" s="2"/>
      <c r="GDY6" s="2"/>
      <c r="GDZ6" s="2"/>
      <c r="GEA6" s="2"/>
      <c r="GEB6" s="2"/>
      <c r="GEC6" s="2"/>
      <c r="GED6" s="2"/>
      <c r="GEE6" s="2"/>
      <c r="GEF6" s="2"/>
      <c r="GEG6" s="2"/>
      <c r="GEH6" s="2"/>
      <c r="GEI6" s="2"/>
      <c r="GEJ6" s="2"/>
      <c r="GEK6" s="2"/>
      <c r="GEL6" s="2"/>
      <c r="GEM6" s="2"/>
      <c r="GEN6" s="2"/>
      <c r="GEO6" s="2"/>
      <c r="GEP6" s="2"/>
      <c r="GEQ6" s="2"/>
      <c r="GER6" s="2"/>
      <c r="GES6" s="2"/>
      <c r="GET6" s="2"/>
      <c r="GEU6" s="2"/>
      <c r="GEV6" s="2"/>
      <c r="GEW6" s="2"/>
      <c r="GEX6" s="2"/>
      <c r="GEY6" s="2"/>
      <c r="GEZ6" s="2"/>
      <c r="GFA6" s="2"/>
      <c r="GFB6" s="2"/>
      <c r="GFC6" s="2"/>
      <c r="GFD6" s="2"/>
      <c r="GFE6" s="2"/>
      <c r="GFF6" s="2"/>
      <c r="GFG6" s="2"/>
      <c r="GFH6" s="2"/>
      <c r="GFI6" s="2"/>
      <c r="GFJ6" s="2"/>
      <c r="GFK6" s="2"/>
      <c r="GFL6" s="2"/>
      <c r="GFM6" s="2"/>
      <c r="GFN6" s="2"/>
      <c r="GFO6" s="2"/>
      <c r="GFP6" s="2"/>
      <c r="GFQ6" s="2"/>
      <c r="GFR6" s="2"/>
      <c r="GFS6" s="2"/>
      <c r="GFT6" s="2"/>
      <c r="GFU6" s="2"/>
      <c r="GFV6" s="2"/>
      <c r="GFW6" s="2"/>
      <c r="GFX6" s="2"/>
      <c r="GFY6" s="2"/>
      <c r="GFZ6" s="2"/>
      <c r="GGA6" s="2"/>
      <c r="GGB6" s="2"/>
      <c r="GGC6" s="2"/>
      <c r="GGD6" s="2"/>
      <c r="GGE6" s="2"/>
      <c r="GGF6" s="2"/>
      <c r="GGG6" s="2"/>
      <c r="GGH6" s="2"/>
      <c r="GGI6" s="2"/>
      <c r="GGJ6" s="2"/>
      <c r="GGK6" s="2"/>
      <c r="GGL6" s="2"/>
      <c r="GGM6" s="2"/>
      <c r="GGN6" s="2"/>
      <c r="GGO6" s="2"/>
      <c r="GGP6" s="2"/>
      <c r="GGQ6" s="2"/>
      <c r="GGR6" s="2"/>
      <c r="GGS6" s="2"/>
      <c r="GGT6" s="2"/>
      <c r="GGU6" s="2"/>
      <c r="GGV6" s="2"/>
      <c r="GGW6" s="2"/>
      <c r="GGX6" s="2"/>
      <c r="GGY6" s="2"/>
      <c r="GGZ6" s="2"/>
      <c r="GHA6" s="2"/>
      <c r="GHB6" s="2"/>
      <c r="GHC6" s="2"/>
      <c r="GHD6" s="2"/>
      <c r="GHE6" s="2"/>
      <c r="GHF6" s="2"/>
      <c r="GHG6" s="2"/>
      <c r="GHH6" s="2"/>
      <c r="GHI6" s="2"/>
      <c r="GHJ6" s="2"/>
      <c r="GHK6" s="2"/>
      <c r="GHL6" s="2"/>
      <c r="GHM6" s="2"/>
      <c r="GHN6" s="2"/>
      <c r="GHO6" s="2"/>
      <c r="GHP6" s="2"/>
      <c r="GHQ6" s="2"/>
      <c r="GHR6" s="2"/>
      <c r="GHS6" s="2"/>
      <c r="GHT6" s="2"/>
      <c r="GHU6" s="2"/>
      <c r="GHV6" s="2"/>
      <c r="GHW6" s="2"/>
      <c r="GHX6" s="2"/>
      <c r="GHY6" s="2"/>
      <c r="GHZ6" s="2"/>
      <c r="GIA6" s="2"/>
      <c r="GIB6" s="2"/>
      <c r="GIC6" s="2"/>
      <c r="GID6" s="2"/>
      <c r="GIE6" s="2"/>
      <c r="GIF6" s="2"/>
      <c r="GIG6" s="2"/>
      <c r="GIH6" s="2"/>
      <c r="GII6" s="2"/>
      <c r="GIJ6" s="2"/>
      <c r="GIK6" s="2"/>
      <c r="GIL6" s="2"/>
      <c r="GIM6" s="2"/>
      <c r="GIN6" s="2"/>
      <c r="GIO6" s="2"/>
      <c r="GIP6" s="2"/>
      <c r="GIQ6" s="2"/>
      <c r="GIR6" s="2"/>
      <c r="GIS6" s="2"/>
      <c r="GIT6" s="2"/>
      <c r="GIU6" s="2"/>
      <c r="GIV6" s="2"/>
      <c r="GIW6" s="2"/>
      <c r="GIX6" s="2"/>
      <c r="GIY6" s="2"/>
      <c r="GIZ6" s="2"/>
      <c r="GJA6" s="2"/>
      <c r="GJB6" s="2"/>
      <c r="GJC6" s="2"/>
      <c r="GJD6" s="2"/>
      <c r="GJE6" s="2"/>
      <c r="GJF6" s="2"/>
      <c r="GJG6" s="2"/>
      <c r="GJH6" s="2"/>
      <c r="GJI6" s="2"/>
      <c r="GJJ6" s="2"/>
      <c r="GJK6" s="2"/>
      <c r="GJL6" s="2"/>
      <c r="GJM6" s="2"/>
      <c r="GJN6" s="2"/>
      <c r="GJO6" s="2"/>
      <c r="GJP6" s="2"/>
      <c r="GJQ6" s="2"/>
      <c r="GJR6" s="2"/>
      <c r="GJS6" s="2"/>
      <c r="GJT6" s="2"/>
      <c r="GJU6" s="2"/>
      <c r="GJV6" s="2"/>
      <c r="GJW6" s="2"/>
      <c r="GJX6" s="2"/>
      <c r="GJY6" s="2"/>
      <c r="GJZ6" s="2"/>
      <c r="GKA6" s="2"/>
      <c r="GKB6" s="2"/>
      <c r="GKC6" s="2"/>
      <c r="GKD6" s="2"/>
      <c r="GKE6" s="2"/>
      <c r="GKF6" s="2"/>
      <c r="GKG6" s="2"/>
      <c r="GKH6" s="2"/>
      <c r="GKI6" s="2"/>
      <c r="GKJ6" s="2"/>
      <c r="GKK6" s="2"/>
      <c r="GKL6" s="2"/>
      <c r="GKM6" s="2"/>
      <c r="GKN6" s="2"/>
      <c r="GKO6" s="2"/>
      <c r="GKP6" s="2"/>
      <c r="GKQ6" s="2"/>
      <c r="GKR6" s="2"/>
      <c r="GKS6" s="2"/>
      <c r="GKT6" s="2"/>
      <c r="GKU6" s="2"/>
      <c r="GKV6" s="2"/>
      <c r="GKW6" s="2"/>
      <c r="GKX6" s="2"/>
      <c r="GKY6" s="2"/>
      <c r="GKZ6" s="2"/>
      <c r="GLA6" s="2"/>
      <c r="GLB6" s="2"/>
      <c r="GLC6" s="2"/>
      <c r="GLD6" s="2"/>
      <c r="GLE6" s="2"/>
      <c r="GLF6" s="2"/>
      <c r="GLG6" s="2"/>
      <c r="GLH6" s="2"/>
      <c r="GLI6" s="2"/>
      <c r="GLJ6" s="2"/>
      <c r="GLK6" s="2"/>
      <c r="GLL6" s="2"/>
      <c r="GLM6" s="2"/>
      <c r="GLN6" s="2"/>
      <c r="GLO6" s="2"/>
      <c r="GLP6" s="2"/>
      <c r="GLQ6" s="2"/>
      <c r="GLR6" s="2"/>
      <c r="GLS6" s="2"/>
      <c r="GLT6" s="2"/>
      <c r="GLU6" s="2"/>
      <c r="GLV6" s="2"/>
      <c r="GLW6" s="2"/>
      <c r="GLX6" s="2"/>
      <c r="GLY6" s="2"/>
      <c r="GLZ6" s="2"/>
      <c r="GMA6" s="2"/>
      <c r="GMB6" s="2"/>
      <c r="GMC6" s="2"/>
      <c r="GMD6" s="2"/>
      <c r="GME6" s="2"/>
      <c r="GMF6" s="2"/>
      <c r="GMG6" s="2"/>
      <c r="GMH6" s="2"/>
      <c r="GMI6" s="2"/>
      <c r="GMJ6" s="2"/>
      <c r="GMK6" s="2"/>
      <c r="GML6" s="2"/>
      <c r="GMM6" s="2"/>
      <c r="GMN6" s="2"/>
      <c r="GMO6" s="2"/>
      <c r="GMP6" s="2"/>
      <c r="GMQ6" s="2"/>
      <c r="GMR6" s="2"/>
      <c r="GMS6" s="2"/>
      <c r="GMT6" s="2"/>
      <c r="GMU6" s="2"/>
      <c r="GMV6" s="2"/>
      <c r="GMW6" s="2"/>
      <c r="GMX6" s="2"/>
      <c r="GMY6" s="2"/>
      <c r="GMZ6" s="2"/>
      <c r="GNA6" s="2"/>
      <c r="GNB6" s="2"/>
      <c r="GNC6" s="2"/>
      <c r="GND6" s="2"/>
      <c r="GNE6" s="2"/>
      <c r="GNF6" s="2"/>
      <c r="GNG6" s="2"/>
      <c r="GNH6" s="2"/>
      <c r="GNI6" s="2"/>
      <c r="GNJ6" s="2"/>
      <c r="GNK6" s="2"/>
      <c r="GNL6" s="2"/>
      <c r="GNM6" s="2"/>
      <c r="GNN6" s="2"/>
      <c r="GNO6" s="2"/>
      <c r="GNP6" s="2"/>
      <c r="GNQ6" s="2"/>
      <c r="GNR6" s="2"/>
      <c r="GNS6" s="2"/>
      <c r="GNT6" s="2"/>
      <c r="GNU6" s="2"/>
      <c r="GNV6" s="2"/>
      <c r="GNW6" s="2"/>
      <c r="GNX6" s="2"/>
      <c r="GNY6" s="2"/>
      <c r="GNZ6" s="2"/>
      <c r="GOA6" s="2"/>
      <c r="GOB6" s="2"/>
      <c r="GOC6" s="2"/>
      <c r="GOD6" s="2"/>
      <c r="GOE6" s="2"/>
      <c r="GOF6" s="2"/>
      <c r="GOG6" s="2"/>
      <c r="GOH6" s="2"/>
      <c r="GOI6" s="2"/>
      <c r="GOJ6" s="2"/>
      <c r="GOK6" s="2"/>
      <c r="GOL6" s="2"/>
      <c r="GOM6" s="2"/>
      <c r="GON6" s="2"/>
      <c r="GOO6" s="2"/>
      <c r="GOP6" s="2"/>
      <c r="GOQ6" s="2"/>
      <c r="GOR6" s="2"/>
      <c r="GOS6" s="2"/>
      <c r="GOT6" s="2"/>
      <c r="GOU6" s="2"/>
      <c r="GOV6" s="2"/>
      <c r="GOW6" s="2"/>
      <c r="GOX6" s="2"/>
      <c r="GOY6" s="2"/>
      <c r="GOZ6" s="2"/>
      <c r="GPA6" s="2"/>
      <c r="GPB6" s="2"/>
      <c r="GPC6" s="2"/>
      <c r="GPD6" s="2"/>
      <c r="GPE6" s="2"/>
      <c r="GPF6" s="2"/>
      <c r="GPG6" s="2"/>
      <c r="GPH6" s="2"/>
      <c r="GPI6" s="2"/>
      <c r="GPJ6" s="2"/>
      <c r="GPK6" s="2"/>
      <c r="GPL6" s="2"/>
      <c r="GPM6" s="2"/>
      <c r="GPN6" s="2"/>
      <c r="GPO6" s="2"/>
      <c r="GPP6" s="2"/>
      <c r="GPQ6" s="2"/>
      <c r="GPR6" s="2"/>
      <c r="GPS6" s="2"/>
      <c r="GPT6" s="2"/>
      <c r="GPU6" s="2"/>
      <c r="GPV6" s="2"/>
      <c r="GPW6" s="2"/>
      <c r="GPX6" s="2"/>
      <c r="GPY6" s="2"/>
      <c r="GPZ6" s="2"/>
      <c r="GQA6" s="2"/>
      <c r="GQB6" s="2"/>
      <c r="GQC6" s="2"/>
      <c r="GQD6" s="2"/>
      <c r="GQE6" s="2"/>
      <c r="GQF6" s="2"/>
      <c r="GQG6" s="2"/>
      <c r="GQH6" s="2"/>
      <c r="GQI6" s="2"/>
      <c r="GQJ6" s="2"/>
      <c r="GQK6" s="2"/>
      <c r="GQL6" s="2"/>
      <c r="GQM6" s="2"/>
      <c r="GQN6" s="2"/>
      <c r="GQO6" s="2"/>
      <c r="GQP6" s="2"/>
      <c r="GQQ6" s="2"/>
      <c r="GQR6" s="2"/>
      <c r="GQS6" s="2"/>
      <c r="GQT6" s="2"/>
      <c r="GQU6" s="2"/>
      <c r="GQV6" s="2"/>
      <c r="GQW6" s="2"/>
      <c r="GQX6" s="2"/>
      <c r="GQY6" s="2"/>
      <c r="GQZ6" s="2"/>
      <c r="GRA6" s="2"/>
      <c r="GRB6" s="2"/>
      <c r="GRC6" s="2"/>
      <c r="GRD6" s="2"/>
      <c r="GRE6" s="2"/>
      <c r="GRF6" s="2"/>
      <c r="GRG6" s="2"/>
      <c r="GRH6" s="2"/>
      <c r="GRI6" s="2"/>
      <c r="GRJ6" s="2"/>
      <c r="GRK6" s="2"/>
      <c r="GRL6" s="2"/>
      <c r="GRM6" s="2"/>
      <c r="GRN6" s="2"/>
      <c r="GRO6" s="2"/>
      <c r="GRP6" s="2"/>
      <c r="GRQ6" s="2"/>
      <c r="GRR6" s="2"/>
      <c r="GRS6" s="2"/>
      <c r="GRT6" s="2"/>
      <c r="GRU6" s="2"/>
      <c r="GRV6" s="2"/>
      <c r="GRW6" s="2"/>
      <c r="GRX6" s="2"/>
      <c r="GRY6" s="2"/>
      <c r="GRZ6" s="2"/>
      <c r="GSA6" s="2"/>
      <c r="GSB6" s="2"/>
      <c r="GSC6" s="2"/>
      <c r="GSD6" s="2"/>
      <c r="GSE6" s="2"/>
      <c r="GSF6" s="2"/>
      <c r="GSG6" s="2"/>
      <c r="GSH6" s="2"/>
      <c r="GSI6" s="2"/>
      <c r="GSJ6" s="2"/>
      <c r="GSK6" s="2"/>
      <c r="GSL6" s="2"/>
      <c r="GSM6" s="2"/>
      <c r="GSN6" s="2"/>
      <c r="GSO6" s="2"/>
      <c r="GSP6" s="2"/>
      <c r="GSQ6" s="2"/>
      <c r="GSR6" s="2"/>
      <c r="GSS6" s="2"/>
      <c r="GST6" s="2"/>
      <c r="GSU6" s="2"/>
      <c r="GSV6" s="2"/>
      <c r="GSW6" s="2"/>
      <c r="GSX6" s="2"/>
      <c r="GSY6" s="2"/>
      <c r="GSZ6" s="2"/>
      <c r="GTA6" s="2"/>
      <c r="GTB6" s="2"/>
      <c r="GTC6" s="2"/>
      <c r="GTD6" s="2"/>
      <c r="GTE6" s="2"/>
      <c r="GTF6" s="2"/>
      <c r="GTG6" s="2"/>
      <c r="GTH6" s="2"/>
      <c r="GTI6" s="2"/>
      <c r="GTJ6" s="2"/>
      <c r="GTK6" s="2"/>
      <c r="GTL6" s="2"/>
      <c r="GTM6" s="2"/>
      <c r="GTN6" s="2"/>
      <c r="GTO6" s="2"/>
      <c r="GTP6" s="2"/>
      <c r="GTQ6" s="2"/>
      <c r="GTR6" s="2"/>
      <c r="GTS6" s="2"/>
      <c r="GTT6" s="2"/>
      <c r="GTU6" s="2"/>
      <c r="GTV6" s="2"/>
      <c r="GTW6" s="2"/>
      <c r="GTX6" s="2"/>
      <c r="GTY6" s="2"/>
      <c r="GTZ6" s="2"/>
      <c r="GUA6" s="2"/>
      <c r="GUB6" s="2"/>
      <c r="GUC6" s="2"/>
      <c r="GUD6" s="2"/>
      <c r="GUE6" s="2"/>
      <c r="GUF6" s="2"/>
      <c r="GUG6" s="2"/>
      <c r="GUH6" s="2"/>
      <c r="GUI6" s="2"/>
      <c r="GUJ6" s="2"/>
      <c r="GUK6" s="2"/>
      <c r="GUL6" s="2"/>
      <c r="GUM6" s="2"/>
      <c r="GUN6" s="2"/>
      <c r="GUO6" s="2"/>
      <c r="GUP6" s="2"/>
      <c r="GUQ6" s="2"/>
      <c r="GUR6" s="2"/>
      <c r="GUS6" s="2"/>
      <c r="GUT6" s="2"/>
      <c r="GUU6" s="2"/>
      <c r="GUV6" s="2"/>
      <c r="GUW6" s="2"/>
      <c r="GUX6" s="2"/>
      <c r="GUY6" s="2"/>
      <c r="GUZ6" s="2"/>
      <c r="GVA6" s="2"/>
      <c r="GVB6" s="2"/>
      <c r="GVC6" s="2"/>
      <c r="GVD6" s="2"/>
      <c r="GVE6" s="2"/>
      <c r="GVF6" s="2"/>
      <c r="GVG6" s="2"/>
      <c r="GVH6" s="2"/>
      <c r="GVI6" s="2"/>
      <c r="GVJ6" s="2"/>
      <c r="GVK6" s="2"/>
      <c r="GVL6" s="2"/>
      <c r="GVM6" s="2"/>
      <c r="GVN6" s="2"/>
      <c r="GVO6" s="2"/>
      <c r="GVP6" s="2"/>
      <c r="GVQ6" s="2"/>
      <c r="GVR6" s="2"/>
      <c r="GVS6" s="2"/>
      <c r="GVT6" s="2"/>
      <c r="GVU6" s="2"/>
      <c r="GVV6" s="2"/>
      <c r="GVW6" s="2"/>
      <c r="GVX6" s="2"/>
      <c r="GVY6" s="2"/>
      <c r="GVZ6" s="2"/>
      <c r="GWA6" s="2"/>
      <c r="GWB6" s="2"/>
      <c r="GWC6" s="2"/>
      <c r="GWD6" s="2"/>
      <c r="GWE6" s="2"/>
      <c r="GWF6" s="2"/>
      <c r="GWG6" s="2"/>
      <c r="GWH6" s="2"/>
      <c r="GWI6" s="2"/>
      <c r="GWJ6" s="2"/>
      <c r="GWK6" s="2"/>
      <c r="GWL6" s="2"/>
      <c r="GWM6" s="2"/>
      <c r="GWN6" s="2"/>
      <c r="GWO6" s="2"/>
      <c r="GWP6" s="2"/>
      <c r="GWQ6" s="2"/>
      <c r="GWR6" s="2"/>
      <c r="GWS6" s="2"/>
      <c r="GWT6" s="2"/>
      <c r="GWU6" s="2"/>
      <c r="GWV6" s="2"/>
      <c r="GWW6" s="2"/>
      <c r="GWX6" s="2"/>
      <c r="GWY6" s="2"/>
      <c r="GWZ6" s="2"/>
      <c r="GXA6" s="2"/>
      <c r="GXB6" s="2"/>
      <c r="GXC6" s="2"/>
      <c r="GXD6" s="2"/>
      <c r="GXE6" s="2"/>
      <c r="GXF6" s="2"/>
      <c r="GXG6" s="2"/>
      <c r="GXH6" s="2"/>
      <c r="GXI6" s="2"/>
      <c r="GXJ6" s="2"/>
      <c r="GXK6" s="2"/>
      <c r="GXL6" s="2"/>
      <c r="GXM6" s="2"/>
      <c r="GXN6" s="2"/>
      <c r="GXO6" s="2"/>
      <c r="GXP6" s="2"/>
      <c r="GXQ6" s="2"/>
      <c r="GXR6" s="2"/>
      <c r="GXS6" s="2"/>
      <c r="GXT6" s="2"/>
      <c r="GXU6" s="2"/>
      <c r="GXV6" s="2"/>
      <c r="GXW6" s="2"/>
      <c r="GXX6" s="2"/>
      <c r="GXY6" s="2"/>
      <c r="GXZ6" s="2"/>
      <c r="GYA6" s="2"/>
      <c r="GYB6" s="2"/>
      <c r="GYC6" s="2"/>
      <c r="GYD6" s="2"/>
      <c r="GYE6" s="2"/>
      <c r="GYF6" s="2"/>
      <c r="GYG6" s="2"/>
      <c r="GYH6" s="2"/>
      <c r="GYI6" s="2"/>
      <c r="GYJ6" s="2"/>
      <c r="GYK6" s="2"/>
      <c r="GYL6" s="2"/>
      <c r="GYM6" s="2"/>
      <c r="GYN6" s="2"/>
      <c r="GYO6" s="2"/>
      <c r="GYP6" s="2"/>
      <c r="GYQ6" s="2"/>
      <c r="GYR6" s="2"/>
      <c r="GYS6" s="2"/>
      <c r="GYT6" s="2"/>
      <c r="GYU6" s="2"/>
      <c r="GYV6" s="2"/>
      <c r="GYW6" s="2"/>
      <c r="GYX6" s="2"/>
      <c r="GYY6" s="2"/>
      <c r="GYZ6" s="2"/>
      <c r="GZA6" s="2"/>
      <c r="GZB6" s="2"/>
      <c r="GZC6" s="2"/>
      <c r="GZD6" s="2"/>
      <c r="GZE6" s="2"/>
      <c r="GZF6" s="2"/>
      <c r="GZG6" s="2"/>
      <c r="GZH6" s="2"/>
      <c r="GZI6" s="2"/>
      <c r="GZJ6" s="2"/>
      <c r="GZK6" s="2"/>
      <c r="GZL6" s="2"/>
      <c r="GZM6" s="2"/>
      <c r="GZN6" s="2"/>
      <c r="GZO6" s="2"/>
      <c r="GZP6" s="2"/>
      <c r="GZQ6" s="2"/>
      <c r="GZR6" s="2"/>
      <c r="GZS6" s="2"/>
      <c r="GZT6" s="2"/>
      <c r="GZU6" s="2"/>
      <c r="GZV6" s="2"/>
      <c r="GZW6" s="2"/>
      <c r="GZX6" s="2"/>
      <c r="GZY6" s="2"/>
      <c r="GZZ6" s="2"/>
      <c r="HAA6" s="2"/>
      <c r="HAB6" s="2"/>
      <c r="HAC6" s="2"/>
      <c r="HAD6" s="2"/>
      <c r="HAE6" s="2"/>
      <c r="HAF6" s="2"/>
      <c r="HAG6" s="2"/>
      <c r="HAH6" s="2"/>
      <c r="HAI6" s="2"/>
      <c r="HAJ6" s="2"/>
      <c r="HAK6" s="2"/>
      <c r="HAL6" s="2"/>
      <c r="HAM6" s="2"/>
      <c r="HAN6" s="2"/>
      <c r="HAO6" s="2"/>
      <c r="HAP6" s="2"/>
      <c r="HAQ6" s="2"/>
      <c r="HAR6" s="2"/>
      <c r="HAS6" s="2"/>
      <c r="HAT6" s="2"/>
      <c r="HAU6" s="2"/>
      <c r="HAV6" s="2"/>
      <c r="HAW6" s="2"/>
      <c r="HAX6" s="2"/>
      <c r="HAY6" s="2"/>
      <c r="HAZ6" s="2"/>
      <c r="HBA6" s="2"/>
      <c r="HBB6" s="2"/>
      <c r="HBC6" s="2"/>
      <c r="HBD6" s="2"/>
      <c r="HBE6" s="2"/>
      <c r="HBF6" s="2"/>
      <c r="HBG6" s="2"/>
      <c r="HBH6" s="2"/>
      <c r="HBI6" s="2"/>
      <c r="HBJ6" s="2"/>
      <c r="HBK6" s="2"/>
      <c r="HBL6" s="2"/>
      <c r="HBM6" s="2"/>
      <c r="HBN6" s="2"/>
      <c r="HBO6" s="2"/>
      <c r="HBP6" s="2"/>
      <c r="HBQ6" s="2"/>
      <c r="HBR6" s="2"/>
      <c r="HBS6" s="2"/>
      <c r="HBT6" s="2"/>
      <c r="HBU6" s="2"/>
      <c r="HBV6" s="2"/>
      <c r="HBW6" s="2"/>
      <c r="HBX6" s="2"/>
      <c r="HBY6" s="2"/>
      <c r="HBZ6" s="2"/>
      <c r="HCA6" s="2"/>
      <c r="HCB6" s="2"/>
      <c r="HCC6" s="2"/>
      <c r="HCD6" s="2"/>
      <c r="HCE6" s="2"/>
      <c r="HCF6" s="2"/>
      <c r="HCG6" s="2"/>
      <c r="HCH6" s="2"/>
      <c r="HCI6" s="2"/>
      <c r="HCJ6" s="2"/>
      <c r="HCK6" s="2"/>
      <c r="HCL6" s="2"/>
      <c r="HCM6" s="2"/>
      <c r="HCN6" s="2"/>
      <c r="HCO6" s="2"/>
      <c r="HCP6" s="2"/>
      <c r="HCQ6" s="2"/>
      <c r="HCR6" s="2"/>
      <c r="HCS6" s="2"/>
      <c r="HCT6" s="2"/>
      <c r="HCU6" s="2"/>
      <c r="HCV6" s="2"/>
      <c r="HCW6" s="2"/>
      <c r="HCX6" s="2"/>
      <c r="HCY6" s="2"/>
      <c r="HCZ6" s="2"/>
      <c r="HDA6" s="2"/>
      <c r="HDB6" s="2"/>
      <c r="HDC6" s="2"/>
      <c r="HDD6" s="2"/>
      <c r="HDE6" s="2"/>
      <c r="HDF6" s="2"/>
      <c r="HDG6" s="2"/>
      <c r="HDH6" s="2"/>
      <c r="HDI6" s="2"/>
      <c r="HDJ6" s="2"/>
      <c r="HDK6" s="2"/>
      <c r="HDL6" s="2"/>
      <c r="HDM6" s="2"/>
      <c r="HDN6" s="2"/>
      <c r="HDO6" s="2"/>
      <c r="HDP6" s="2"/>
      <c r="HDQ6" s="2"/>
      <c r="HDR6" s="2"/>
      <c r="HDS6" s="2"/>
      <c r="HDT6" s="2"/>
      <c r="HDU6" s="2"/>
      <c r="HDV6" s="2"/>
      <c r="HDW6" s="2"/>
      <c r="HDX6" s="2"/>
      <c r="HDY6" s="2"/>
      <c r="HDZ6" s="2"/>
      <c r="HEA6" s="2"/>
      <c r="HEB6" s="2"/>
      <c r="HEC6" s="2"/>
      <c r="HED6" s="2"/>
      <c r="HEE6" s="2"/>
      <c r="HEF6" s="2"/>
      <c r="HEG6" s="2"/>
      <c r="HEH6" s="2"/>
      <c r="HEI6" s="2"/>
      <c r="HEJ6" s="2"/>
      <c r="HEK6" s="2"/>
      <c r="HEL6" s="2"/>
      <c r="HEM6" s="2"/>
      <c r="HEN6" s="2"/>
      <c r="HEO6" s="2"/>
      <c r="HEP6" s="2"/>
      <c r="HEQ6" s="2"/>
      <c r="HER6" s="2"/>
      <c r="HES6" s="2"/>
      <c r="HET6" s="2"/>
      <c r="HEU6" s="2"/>
      <c r="HEV6" s="2"/>
      <c r="HEW6" s="2"/>
      <c r="HEX6" s="2"/>
      <c r="HEY6" s="2"/>
      <c r="HEZ6" s="2"/>
      <c r="HFA6" s="2"/>
      <c r="HFB6" s="2"/>
      <c r="HFC6" s="2"/>
      <c r="HFD6" s="2"/>
      <c r="HFE6" s="2"/>
      <c r="HFF6" s="2"/>
      <c r="HFG6" s="2"/>
      <c r="HFH6" s="2"/>
      <c r="HFI6" s="2"/>
      <c r="HFJ6" s="2"/>
      <c r="HFK6" s="2"/>
      <c r="HFL6" s="2"/>
      <c r="HFM6" s="2"/>
      <c r="HFN6" s="2"/>
      <c r="HFO6" s="2"/>
      <c r="HFP6" s="2"/>
      <c r="HFQ6" s="2"/>
      <c r="HFR6" s="2"/>
      <c r="HFS6" s="2"/>
      <c r="HFT6" s="2"/>
      <c r="HFU6" s="2"/>
      <c r="HFV6" s="2"/>
      <c r="HFW6" s="2"/>
      <c r="HFX6" s="2"/>
      <c r="HFY6" s="2"/>
      <c r="HFZ6" s="2"/>
      <c r="HGA6" s="2"/>
      <c r="HGB6" s="2"/>
      <c r="HGC6" s="2"/>
      <c r="HGD6" s="2"/>
      <c r="HGE6" s="2"/>
      <c r="HGF6" s="2"/>
      <c r="HGG6" s="2"/>
      <c r="HGH6" s="2"/>
      <c r="HGI6" s="2"/>
      <c r="HGJ6" s="2"/>
      <c r="HGK6" s="2"/>
      <c r="HGL6" s="2"/>
      <c r="HGM6" s="2"/>
      <c r="HGN6" s="2"/>
      <c r="HGO6" s="2"/>
      <c r="HGP6" s="2"/>
      <c r="HGQ6" s="2"/>
      <c r="HGR6" s="2"/>
      <c r="HGS6" s="2"/>
      <c r="HGT6" s="2"/>
      <c r="HGU6" s="2"/>
      <c r="HGV6" s="2"/>
      <c r="HGW6" s="2"/>
      <c r="HGX6" s="2"/>
      <c r="HGY6" s="2"/>
      <c r="HGZ6" s="2"/>
      <c r="HHA6" s="2"/>
      <c r="HHB6" s="2"/>
      <c r="HHC6" s="2"/>
      <c r="HHD6" s="2"/>
      <c r="HHE6" s="2"/>
      <c r="HHF6" s="2"/>
      <c r="HHG6" s="2"/>
      <c r="HHH6" s="2"/>
      <c r="HHI6" s="2"/>
      <c r="HHJ6" s="2"/>
      <c r="HHK6" s="2"/>
      <c r="HHL6" s="2"/>
      <c r="HHM6" s="2"/>
      <c r="HHN6" s="2"/>
      <c r="HHO6" s="2"/>
      <c r="HHP6" s="2"/>
      <c r="HHQ6" s="2"/>
      <c r="HHR6" s="2"/>
      <c r="HHS6" s="2"/>
      <c r="HHT6" s="2"/>
      <c r="HHU6" s="2"/>
      <c r="HHV6" s="2"/>
      <c r="HHW6" s="2"/>
      <c r="HHX6" s="2"/>
      <c r="HHY6" s="2"/>
      <c r="HHZ6" s="2"/>
      <c r="HIA6" s="2"/>
      <c r="HIB6" s="2"/>
      <c r="HIC6" s="2"/>
      <c r="HID6" s="2"/>
      <c r="HIE6" s="2"/>
      <c r="HIF6" s="2"/>
      <c r="HIG6" s="2"/>
      <c r="HIH6" s="2"/>
      <c r="HII6" s="2"/>
      <c r="HIJ6" s="2"/>
      <c r="HIK6" s="2"/>
      <c r="HIL6" s="2"/>
      <c r="HIM6" s="2"/>
      <c r="HIN6" s="2"/>
      <c r="HIO6" s="2"/>
      <c r="HIP6" s="2"/>
      <c r="HIQ6" s="2"/>
      <c r="HIR6" s="2"/>
      <c r="HIS6" s="2"/>
      <c r="HIT6" s="2"/>
      <c r="HIU6" s="2"/>
      <c r="HIV6" s="2"/>
      <c r="HIW6" s="2"/>
      <c r="HIX6" s="2"/>
      <c r="HIY6" s="2"/>
      <c r="HIZ6" s="2"/>
      <c r="HJA6" s="2"/>
      <c r="HJB6" s="2"/>
      <c r="HJC6" s="2"/>
      <c r="HJD6" s="2"/>
      <c r="HJE6" s="2"/>
      <c r="HJF6" s="2"/>
      <c r="HJG6" s="2"/>
      <c r="HJH6" s="2"/>
      <c r="HJI6" s="2"/>
      <c r="HJJ6" s="2"/>
      <c r="HJK6" s="2"/>
      <c r="HJL6" s="2"/>
      <c r="HJM6" s="2"/>
      <c r="HJN6" s="2"/>
      <c r="HJO6" s="2"/>
      <c r="HJP6" s="2"/>
      <c r="HJQ6" s="2"/>
      <c r="HJR6" s="2"/>
      <c r="HJS6" s="2"/>
      <c r="HJT6" s="2"/>
      <c r="HJU6" s="2"/>
      <c r="HJV6" s="2"/>
      <c r="HJW6" s="2"/>
      <c r="HJX6" s="2"/>
      <c r="HJY6" s="2"/>
      <c r="HJZ6" s="2"/>
      <c r="HKA6" s="2"/>
      <c r="HKB6" s="2"/>
      <c r="HKC6" s="2"/>
      <c r="HKD6" s="2"/>
      <c r="HKE6" s="2"/>
      <c r="HKF6" s="2"/>
      <c r="HKG6" s="2"/>
      <c r="HKH6" s="2"/>
      <c r="HKI6" s="2"/>
      <c r="HKJ6" s="2"/>
      <c r="HKK6" s="2"/>
      <c r="HKL6" s="2"/>
      <c r="HKM6" s="2"/>
      <c r="HKN6" s="2"/>
      <c r="HKO6" s="2"/>
      <c r="HKP6" s="2"/>
      <c r="HKQ6" s="2"/>
      <c r="HKR6" s="2"/>
      <c r="HKS6" s="2"/>
      <c r="HKT6" s="2"/>
      <c r="HKU6" s="2"/>
      <c r="HKV6" s="2"/>
      <c r="HKW6" s="2"/>
      <c r="HKX6" s="2"/>
      <c r="HKY6" s="2"/>
      <c r="HKZ6" s="2"/>
      <c r="HLA6" s="2"/>
      <c r="HLB6" s="2"/>
      <c r="HLC6" s="2"/>
      <c r="HLD6" s="2"/>
      <c r="HLE6" s="2"/>
      <c r="HLF6" s="2"/>
      <c r="HLG6" s="2"/>
      <c r="HLH6" s="2"/>
      <c r="HLI6" s="2"/>
      <c r="HLJ6" s="2"/>
      <c r="HLK6" s="2"/>
      <c r="HLL6" s="2"/>
      <c r="HLM6" s="2"/>
      <c r="HLN6" s="2"/>
      <c r="HLO6" s="2"/>
      <c r="HLP6" s="2"/>
      <c r="HLQ6" s="2"/>
      <c r="HLR6" s="2"/>
      <c r="HLS6" s="2"/>
      <c r="HLT6" s="2"/>
      <c r="HLU6" s="2"/>
      <c r="HLV6" s="2"/>
      <c r="HLW6" s="2"/>
      <c r="HLX6" s="2"/>
      <c r="HLY6" s="2"/>
      <c r="HLZ6" s="2"/>
      <c r="HMA6" s="2"/>
      <c r="HMB6" s="2"/>
      <c r="HMC6" s="2"/>
      <c r="HMD6" s="2"/>
      <c r="HME6" s="2"/>
      <c r="HMF6" s="2"/>
      <c r="HMG6" s="2"/>
      <c r="HMH6" s="2"/>
      <c r="HMI6" s="2"/>
      <c r="HMJ6" s="2"/>
      <c r="HMK6" s="2"/>
      <c r="HML6" s="2"/>
      <c r="HMM6" s="2"/>
      <c r="HMN6" s="2"/>
      <c r="HMO6" s="2"/>
      <c r="HMP6" s="2"/>
      <c r="HMQ6" s="2"/>
      <c r="HMR6" s="2"/>
      <c r="HMS6" s="2"/>
      <c r="HMT6" s="2"/>
      <c r="HMU6" s="2"/>
      <c r="HMV6" s="2"/>
      <c r="HMW6" s="2"/>
      <c r="HMX6" s="2"/>
      <c r="HMY6" s="2"/>
      <c r="HMZ6" s="2"/>
      <c r="HNA6" s="2"/>
      <c r="HNB6" s="2"/>
      <c r="HNC6" s="2"/>
      <c r="HND6" s="2"/>
      <c r="HNE6" s="2"/>
      <c r="HNF6" s="2"/>
      <c r="HNG6" s="2"/>
      <c r="HNH6" s="2"/>
      <c r="HNI6" s="2"/>
      <c r="HNJ6" s="2"/>
      <c r="HNK6" s="2"/>
      <c r="HNL6" s="2"/>
      <c r="HNM6" s="2"/>
      <c r="HNN6" s="2"/>
      <c r="HNO6" s="2"/>
      <c r="HNP6" s="2"/>
      <c r="HNQ6" s="2"/>
      <c r="HNR6" s="2"/>
      <c r="HNS6" s="2"/>
      <c r="HNT6" s="2"/>
      <c r="HNU6" s="2"/>
      <c r="HNV6" s="2"/>
      <c r="HNW6" s="2"/>
      <c r="HNX6" s="2"/>
      <c r="HNY6" s="2"/>
      <c r="HNZ6" s="2"/>
      <c r="HOA6" s="2"/>
      <c r="HOB6" s="2"/>
      <c r="HOC6" s="2"/>
      <c r="HOD6" s="2"/>
      <c r="HOE6" s="2"/>
      <c r="HOF6" s="2"/>
      <c r="HOG6" s="2"/>
      <c r="HOH6" s="2"/>
      <c r="HOI6" s="2"/>
      <c r="HOJ6" s="2"/>
      <c r="HOK6" s="2"/>
      <c r="HOL6" s="2"/>
      <c r="HOM6" s="2"/>
      <c r="HON6" s="2"/>
      <c r="HOO6" s="2"/>
      <c r="HOP6" s="2"/>
      <c r="HOQ6" s="2"/>
      <c r="HOR6" s="2"/>
      <c r="HOS6" s="2"/>
      <c r="HOT6" s="2"/>
      <c r="HOU6" s="2"/>
      <c r="HOV6" s="2"/>
      <c r="HOW6" s="2"/>
      <c r="HOX6" s="2"/>
      <c r="HOY6" s="2"/>
      <c r="HOZ6" s="2"/>
      <c r="HPA6" s="2"/>
      <c r="HPB6" s="2"/>
      <c r="HPC6" s="2"/>
      <c r="HPD6" s="2"/>
      <c r="HPE6" s="2"/>
      <c r="HPF6" s="2"/>
      <c r="HPG6" s="2"/>
      <c r="HPH6" s="2"/>
      <c r="HPI6" s="2"/>
      <c r="HPJ6" s="2"/>
      <c r="HPK6" s="2"/>
      <c r="HPL6" s="2"/>
      <c r="HPM6" s="2"/>
      <c r="HPN6" s="2"/>
      <c r="HPO6" s="2"/>
      <c r="HPP6" s="2"/>
      <c r="HPQ6" s="2"/>
      <c r="HPR6" s="2"/>
      <c r="HPS6" s="2"/>
      <c r="HPT6" s="2"/>
      <c r="HPU6" s="2"/>
      <c r="HPV6" s="2"/>
      <c r="HPW6" s="2"/>
      <c r="HPX6" s="2"/>
      <c r="HPY6" s="2"/>
      <c r="HPZ6" s="2"/>
      <c r="HQA6" s="2"/>
      <c r="HQB6" s="2"/>
      <c r="HQC6" s="2"/>
      <c r="HQD6" s="2"/>
      <c r="HQE6" s="2"/>
      <c r="HQF6" s="2"/>
      <c r="HQG6" s="2"/>
      <c r="HQH6" s="2"/>
      <c r="HQI6" s="2"/>
      <c r="HQJ6" s="2"/>
      <c r="HQK6" s="2"/>
      <c r="HQL6" s="2"/>
      <c r="HQM6" s="2"/>
      <c r="HQN6" s="2"/>
      <c r="HQO6" s="2"/>
      <c r="HQP6" s="2"/>
      <c r="HQQ6" s="2"/>
      <c r="HQR6" s="2"/>
      <c r="HQS6" s="2"/>
      <c r="HQT6" s="2"/>
      <c r="HQU6" s="2"/>
      <c r="HQV6" s="2"/>
      <c r="HQW6" s="2"/>
      <c r="HQX6" s="2"/>
      <c r="HQY6" s="2"/>
      <c r="HQZ6" s="2"/>
      <c r="HRA6" s="2"/>
      <c r="HRB6" s="2"/>
      <c r="HRC6" s="2"/>
      <c r="HRD6" s="2"/>
      <c r="HRE6" s="2"/>
      <c r="HRF6" s="2"/>
      <c r="HRG6" s="2"/>
      <c r="HRH6" s="2"/>
      <c r="HRI6" s="2"/>
      <c r="HRJ6" s="2"/>
      <c r="HRK6" s="2"/>
      <c r="HRL6" s="2"/>
      <c r="HRM6" s="2"/>
      <c r="HRN6" s="2"/>
      <c r="HRO6" s="2"/>
      <c r="HRP6" s="2"/>
      <c r="HRQ6" s="2"/>
      <c r="HRR6" s="2"/>
      <c r="HRS6" s="2"/>
      <c r="HRT6" s="2"/>
      <c r="HRU6" s="2"/>
      <c r="HRV6" s="2"/>
      <c r="HRW6" s="2"/>
      <c r="HRX6" s="2"/>
      <c r="HRY6" s="2"/>
      <c r="HRZ6" s="2"/>
      <c r="HSA6" s="2"/>
      <c r="HSB6" s="2"/>
      <c r="HSC6" s="2"/>
      <c r="HSD6" s="2"/>
      <c r="HSE6" s="2"/>
      <c r="HSF6" s="2"/>
      <c r="HSG6" s="2"/>
      <c r="HSH6" s="2"/>
      <c r="HSI6" s="2"/>
      <c r="HSJ6" s="2"/>
      <c r="HSK6" s="2"/>
      <c r="HSL6" s="2"/>
      <c r="HSM6" s="2"/>
      <c r="HSN6" s="2"/>
      <c r="HSO6" s="2"/>
      <c r="HSP6" s="2"/>
      <c r="HSQ6" s="2"/>
      <c r="HSR6" s="2"/>
      <c r="HSS6" s="2"/>
      <c r="HST6" s="2"/>
      <c r="HSU6" s="2"/>
      <c r="HSV6" s="2"/>
      <c r="HSW6" s="2"/>
      <c r="HSX6" s="2"/>
      <c r="HSY6" s="2"/>
      <c r="HSZ6" s="2"/>
      <c r="HTA6" s="2"/>
      <c r="HTB6" s="2"/>
      <c r="HTC6" s="2"/>
      <c r="HTD6" s="2"/>
      <c r="HTE6" s="2"/>
      <c r="HTF6" s="2"/>
      <c r="HTG6" s="2"/>
      <c r="HTH6" s="2"/>
      <c r="HTI6" s="2"/>
      <c r="HTJ6" s="2"/>
      <c r="HTK6" s="2"/>
      <c r="HTL6" s="2"/>
      <c r="HTM6" s="2"/>
      <c r="HTN6" s="2"/>
      <c r="HTO6" s="2"/>
      <c r="HTP6" s="2"/>
      <c r="HTQ6" s="2"/>
      <c r="HTR6" s="2"/>
      <c r="HTS6" s="2"/>
      <c r="HTT6" s="2"/>
      <c r="HTU6" s="2"/>
      <c r="HTV6" s="2"/>
      <c r="HTW6" s="2"/>
      <c r="HTX6" s="2"/>
      <c r="HTY6" s="2"/>
      <c r="HTZ6" s="2"/>
      <c r="HUA6" s="2"/>
      <c r="HUB6" s="2"/>
      <c r="HUC6" s="2"/>
      <c r="HUD6" s="2"/>
      <c r="HUE6" s="2"/>
      <c r="HUF6" s="2"/>
      <c r="HUG6" s="2"/>
      <c r="HUH6" s="2"/>
      <c r="HUI6" s="2"/>
      <c r="HUJ6" s="2"/>
      <c r="HUK6" s="2"/>
      <c r="HUL6" s="2"/>
      <c r="HUM6" s="2"/>
      <c r="HUN6" s="2"/>
      <c r="HUO6" s="2"/>
      <c r="HUP6" s="2"/>
      <c r="HUQ6" s="2"/>
      <c r="HUR6" s="2"/>
      <c r="HUS6" s="2"/>
      <c r="HUT6" s="2"/>
      <c r="HUU6" s="2"/>
      <c r="HUV6" s="2"/>
      <c r="HUW6" s="2"/>
      <c r="HUX6" s="2"/>
      <c r="HUY6" s="2"/>
      <c r="HUZ6" s="2"/>
      <c r="HVA6" s="2"/>
      <c r="HVB6" s="2"/>
      <c r="HVC6" s="2"/>
      <c r="HVD6" s="2"/>
      <c r="HVE6" s="2"/>
      <c r="HVF6" s="2"/>
      <c r="HVG6" s="2"/>
      <c r="HVH6" s="2"/>
      <c r="HVI6" s="2"/>
      <c r="HVJ6" s="2"/>
      <c r="HVK6" s="2"/>
      <c r="HVL6" s="2"/>
      <c r="HVM6" s="2"/>
      <c r="HVN6" s="2"/>
      <c r="HVO6" s="2"/>
      <c r="HVP6" s="2"/>
      <c r="HVQ6" s="2"/>
      <c r="HVR6" s="2"/>
      <c r="HVS6" s="2"/>
      <c r="HVT6" s="2"/>
      <c r="HVU6" s="2"/>
      <c r="HVV6" s="2"/>
      <c r="HVW6" s="2"/>
      <c r="HVX6" s="2"/>
      <c r="HVY6" s="2"/>
      <c r="HVZ6" s="2"/>
      <c r="HWA6" s="2"/>
      <c r="HWB6" s="2"/>
      <c r="HWC6" s="2"/>
      <c r="HWD6" s="2"/>
      <c r="HWE6" s="2"/>
      <c r="HWF6" s="2"/>
      <c r="HWG6" s="2"/>
      <c r="HWH6" s="2"/>
      <c r="HWI6" s="2"/>
      <c r="HWJ6" s="2"/>
      <c r="HWK6" s="2"/>
      <c r="HWL6" s="2"/>
      <c r="HWM6" s="2"/>
      <c r="HWN6" s="2"/>
      <c r="HWO6" s="2"/>
      <c r="HWP6" s="2"/>
      <c r="HWQ6" s="2"/>
      <c r="HWR6" s="2"/>
      <c r="HWS6" s="2"/>
      <c r="HWT6" s="2"/>
      <c r="HWU6" s="2"/>
      <c r="HWV6" s="2"/>
      <c r="HWW6" s="2"/>
      <c r="HWX6" s="2"/>
      <c r="HWY6" s="2"/>
      <c r="HWZ6" s="2"/>
      <c r="HXA6" s="2"/>
      <c r="HXB6" s="2"/>
      <c r="HXC6" s="2"/>
      <c r="HXD6" s="2"/>
      <c r="HXE6" s="2"/>
      <c r="HXF6" s="2"/>
      <c r="HXG6" s="2"/>
      <c r="HXH6" s="2"/>
      <c r="HXI6" s="2"/>
      <c r="HXJ6" s="2"/>
      <c r="HXK6" s="2"/>
      <c r="HXL6" s="2"/>
      <c r="HXM6" s="2"/>
      <c r="HXN6" s="2"/>
      <c r="HXO6" s="2"/>
      <c r="HXP6" s="2"/>
      <c r="HXQ6" s="2"/>
      <c r="HXR6" s="2"/>
      <c r="HXS6" s="2"/>
      <c r="HXT6" s="2"/>
      <c r="HXU6" s="2"/>
      <c r="HXV6" s="2"/>
      <c r="HXW6" s="2"/>
      <c r="HXX6" s="2"/>
      <c r="HXY6" s="2"/>
      <c r="HXZ6" s="2"/>
      <c r="HYA6" s="2"/>
      <c r="HYB6" s="2"/>
      <c r="HYC6" s="2"/>
      <c r="HYD6" s="2"/>
      <c r="HYE6" s="2"/>
      <c r="HYF6" s="2"/>
      <c r="HYG6" s="2"/>
      <c r="HYH6" s="2"/>
      <c r="HYI6" s="2"/>
      <c r="HYJ6" s="2"/>
      <c r="HYK6" s="2"/>
      <c r="HYL6" s="2"/>
      <c r="HYM6" s="2"/>
      <c r="HYN6" s="2"/>
      <c r="HYO6" s="2"/>
      <c r="HYP6" s="2"/>
      <c r="HYQ6" s="2"/>
      <c r="HYR6" s="2"/>
      <c r="HYS6" s="2"/>
      <c r="HYT6" s="2"/>
      <c r="HYU6" s="2"/>
      <c r="HYV6" s="2"/>
      <c r="HYW6" s="2"/>
      <c r="HYX6" s="2"/>
      <c r="HYY6" s="2"/>
      <c r="HYZ6" s="2"/>
      <c r="HZA6" s="2"/>
      <c r="HZB6" s="2"/>
      <c r="HZC6" s="2"/>
      <c r="HZD6" s="2"/>
      <c r="HZE6" s="2"/>
      <c r="HZF6" s="2"/>
      <c r="HZG6" s="2"/>
      <c r="HZH6" s="2"/>
      <c r="HZI6" s="2"/>
      <c r="HZJ6" s="2"/>
      <c r="HZK6" s="2"/>
      <c r="HZL6" s="2"/>
      <c r="HZM6" s="2"/>
      <c r="HZN6" s="2"/>
      <c r="HZO6" s="2"/>
      <c r="HZP6" s="2"/>
      <c r="HZQ6" s="2"/>
      <c r="HZR6" s="2"/>
      <c r="HZS6" s="2"/>
      <c r="HZT6" s="2"/>
      <c r="HZU6" s="2"/>
      <c r="HZV6" s="2"/>
      <c r="HZW6" s="2"/>
      <c r="HZX6" s="2"/>
      <c r="HZY6" s="2"/>
      <c r="HZZ6" s="2"/>
      <c r="IAA6" s="2"/>
      <c r="IAB6" s="2"/>
      <c r="IAC6" s="2"/>
      <c r="IAD6" s="2"/>
      <c r="IAE6" s="2"/>
      <c r="IAF6" s="2"/>
      <c r="IAG6" s="2"/>
      <c r="IAH6" s="2"/>
      <c r="IAI6" s="2"/>
      <c r="IAJ6" s="2"/>
      <c r="IAK6" s="2"/>
      <c r="IAL6" s="2"/>
      <c r="IAM6" s="2"/>
      <c r="IAN6" s="2"/>
      <c r="IAO6" s="2"/>
      <c r="IAP6" s="2"/>
      <c r="IAQ6" s="2"/>
      <c r="IAR6" s="2"/>
      <c r="IAS6" s="2"/>
      <c r="IAT6" s="2"/>
      <c r="IAU6" s="2"/>
      <c r="IAV6" s="2"/>
      <c r="IAW6" s="2"/>
      <c r="IAX6" s="2"/>
      <c r="IAY6" s="2"/>
      <c r="IAZ6" s="2"/>
      <c r="IBA6" s="2"/>
      <c r="IBB6" s="2"/>
      <c r="IBC6" s="2"/>
      <c r="IBD6" s="2"/>
      <c r="IBE6" s="2"/>
      <c r="IBF6" s="2"/>
      <c r="IBG6" s="2"/>
      <c r="IBH6" s="2"/>
      <c r="IBI6" s="2"/>
      <c r="IBJ6" s="2"/>
      <c r="IBK6" s="2"/>
      <c r="IBL6" s="2"/>
      <c r="IBM6" s="2"/>
      <c r="IBN6" s="2"/>
      <c r="IBO6" s="2"/>
      <c r="IBP6" s="2"/>
      <c r="IBQ6" s="2"/>
      <c r="IBR6" s="2"/>
      <c r="IBS6" s="2"/>
      <c r="IBT6" s="2"/>
      <c r="IBU6" s="2"/>
      <c r="IBV6" s="2"/>
      <c r="IBW6" s="2"/>
      <c r="IBX6" s="2"/>
      <c r="IBY6" s="2"/>
      <c r="IBZ6" s="2"/>
      <c r="ICA6" s="2"/>
      <c r="ICB6" s="2"/>
      <c r="ICC6" s="2"/>
      <c r="ICD6" s="2"/>
      <c r="ICE6" s="2"/>
      <c r="ICF6" s="2"/>
      <c r="ICG6" s="2"/>
      <c r="ICH6" s="2"/>
      <c r="ICI6" s="2"/>
      <c r="ICJ6" s="2"/>
      <c r="ICK6" s="2"/>
      <c r="ICL6" s="2"/>
      <c r="ICM6" s="2"/>
      <c r="ICN6" s="2"/>
      <c r="ICO6" s="2"/>
      <c r="ICP6" s="2"/>
      <c r="ICQ6" s="2"/>
      <c r="ICR6" s="2"/>
      <c r="ICS6" s="2"/>
      <c r="ICT6" s="2"/>
      <c r="ICU6" s="2"/>
      <c r="ICV6" s="2"/>
      <c r="ICW6" s="2"/>
      <c r="ICX6" s="2"/>
      <c r="ICY6" s="2"/>
      <c r="ICZ6" s="2"/>
      <c r="IDA6" s="2"/>
      <c r="IDB6" s="2"/>
      <c r="IDC6" s="2"/>
      <c r="IDD6" s="2"/>
      <c r="IDE6" s="2"/>
      <c r="IDF6" s="2"/>
      <c r="IDG6" s="2"/>
      <c r="IDH6" s="2"/>
      <c r="IDI6" s="2"/>
      <c r="IDJ6" s="2"/>
      <c r="IDK6" s="2"/>
      <c r="IDL6" s="2"/>
      <c r="IDM6" s="2"/>
      <c r="IDN6" s="2"/>
      <c r="IDO6" s="2"/>
      <c r="IDP6" s="2"/>
      <c r="IDQ6" s="2"/>
      <c r="IDR6" s="2"/>
      <c r="IDS6" s="2"/>
      <c r="IDT6" s="2"/>
      <c r="IDU6" s="2"/>
      <c r="IDV6" s="2"/>
      <c r="IDW6" s="2"/>
      <c r="IDX6" s="2"/>
      <c r="IDY6" s="2"/>
      <c r="IDZ6" s="2"/>
      <c r="IEA6" s="2"/>
      <c r="IEB6" s="2"/>
      <c r="IEC6" s="2"/>
      <c r="IED6" s="2"/>
      <c r="IEE6" s="2"/>
      <c r="IEF6" s="2"/>
      <c r="IEG6" s="2"/>
      <c r="IEH6" s="2"/>
      <c r="IEI6" s="2"/>
      <c r="IEJ6" s="2"/>
      <c r="IEK6" s="2"/>
      <c r="IEL6" s="2"/>
      <c r="IEM6" s="2"/>
      <c r="IEN6" s="2"/>
      <c r="IEO6" s="2"/>
      <c r="IEP6" s="2"/>
      <c r="IEQ6" s="2"/>
      <c r="IER6" s="2"/>
      <c r="IES6" s="2"/>
      <c r="IET6" s="2"/>
      <c r="IEU6" s="2"/>
      <c r="IEV6" s="2"/>
      <c r="IEW6" s="2"/>
      <c r="IEX6" s="2"/>
      <c r="IEY6" s="2"/>
      <c r="IEZ6" s="2"/>
      <c r="IFA6" s="2"/>
      <c r="IFB6" s="2"/>
      <c r="IFC6" s="2"/>
      <c r="IFD6" s="2"/>
      <c r="IFE6" s="2"/>
      <c r="IFF6" s="2"/>
      <c r="IFG6" s="2"/>
      <c r="IFH6" s="2"/>
      <c r="IFI6" s="2"/>
      <c r="IFJ6" s="2"/>
      <c r="IFK6" s="2"/>
      <c r="IFL6" s="2"/>
      <c r="IFM6" s="2"/>
      <c r="IFN6" s="2"/>
      <c r="IFO6" s="2"/>
      <c r="IFP6" s="2"/>
      <c r="IFQ6" s="2"/>
      <c r="IFR6" s="2"/>
      <c r="IFS6" s="2"/>
      <c r="IFT6" s="2"/>
      <c r="IFU6" s="2"/>
      <c r="IFV6" s="2"/>
      <c r="IFW6" s="2"/>
      <c r="IFX6" s="2"/>
      <c r="IFY6" s="2"/>
      <c r="IFZ6" s="2"/>
      <c r="IGA6" s="2"/>
      <c r="IGB6" s="2"/>
      <c r="IGC6" s="2"/>
      <c r="IGD6" s="2"/>
      <c r="IGE6" s="2"/>
      <c r="IGF6" s="2"/>
      <c r="IGG6" s="2"/>
      <c r="IGH6" s="2"/>
      <c r="IGI6" s="2"/>
      <c r="IGJ6" s="2"/>
      <c r="IGK6" s="2"/>
      <c r="IGL6" s="2"/>
      <c r="IGM6" s="2"/>
      <c r="IGN6" s="2"/>
      <c r="IGO6" s="2"/>
      <c r="IGP6" s="2"/>
      <c r="IGQ6" s="2"/>
      <c r="IGR6" s="2"/>
      <c r="IGS6" s="2"/>
      <c r="IGT6" s="2"/>
      <c r="IGU6" s="2"/>
      <c r="IGV6" s="2"/>
      <c r="IGW6" s="2"/>
      <c r="IGX6" s="2"/>
      <c r="IGY6" s="2"/>
      <c r="IGZ6" s="2"/>
      <c r="IHA6" s="2"/>
      <c r="IHB6" s="2"/>
      <c r="IHC6" s="2"/>
      <c r="IHD6" s="2"/>
      <c r="IHE6" s="2"/>
      <c r="IHF6" s="2"/>
      <c r="IHG6" s="2"/>
      <c r="IHH6" s="2"/>
      <c r="IHI6" s="2"/>
      <c r="IHJ6" s="2"/>
      <c r="IHK6" s="2"/>
      <c r="IHL6" s="2"/>
      <c r="IHM6" s="2"/>
      <c r="IHN6" s="2"/>
      <c r="IHO6" s="2"/>
      <c r="IHP6" s="2"/>
      <c r="IHQ6" s="2"/>
      <c r="IHR6" s="2"/>
      <c r="IHS6" s="2"/>
      <c r="IHT6" s="2"/>
      <c r="IHU6" s="2"/>
      <c r="IHV6" s="2"/>
      <c r="IHW6" s="2"/>
      <c r="IHX6" s="2"/>
      <c r="IHY6" s="2"/>
      <c r="IHZ6" s="2"/>
      <c r="IIA6" s="2"/>
      <c r="IIB6" s="2"/>
      <c r="IIC6" s="2"/>
      <c r="IID6" s="2"/>
      <c r="IIE6" s="2"/>
      <c r="IIF6" s="2"/>
      <c r="IIG6" s="2"/>
      <c r="IIH6" s="2"/>
      <c r="III6" s="2"/>
      <c r="IIJ6" s="2"/>
      <c r="IIK6" s="2"/>
      <c r="IIL6" s="2"/>
      <c r="IIM6" s="2"/>
      <c r="IIN6" s="2"/>
      <c r="IIO6" s="2"/>
      <c r="IIP6" s="2"/>
      <c r="IIQ6" s="2"/>
      <c r="IIR6" s="2"/>
      <c r="IIS6" s="2"/>
      <c r="IIT6" s="2"/>
      <c r="IIU6" s="2"/>
      <c r="IIV6" s="2"/>
      <c r="IIW6" s="2"/>
      <c r="IIX6" s="2"/>
      <c r="IIY6" s="2"/>
      <c r="IIZ6" s="2"/>
      <c r="IJA6" s="2"/>
      <c r="IJB6" s="2"/>
      <c r="IJC6" s="2"/>
      <c r="IJD6" s="2"/>
      <c r="IJE6" s="2"/>
      <c r="IJF6" s="2"/>
      <c r="IJG6" s="2"/>
      <c r="IJH6" s="2"/>
      <c r="IJI6" s="2"/>
      <c r="IJJ6" s="2"/>
      <c r="IJK6" s="2"/>
      <c r="IJL6" s="2"/>
      <c r="IJM6" s="2"/>
      <c r="IJN6" s="2"/>
      <c r="IJO6" s="2"/>
      <c r="IJP6" s="2"/>
      <c r="IJQ6" s="2"/>
      <c r="IJR6" s="2"/>
      <c r="IJS6" s="2"/>
      <c r="IJT6" s="2"/>
      <c r="IJU6" s="2"/>
      <c r="IJV6" s="2"/>
      <c r="IJW6" s="2"/>
      <c r="IJX6" s="2"/>
      <c r="IJY6" s="2"/>
      <c r="IJZ6" s="2"/>
      <c r="IKA6" s="2"/>
      <c r="IKB6" s="2"/>
      <c r="IKC6" s="2"/>
      <c r="IKD6" s="2"/>
      <c r="IKE6" s="2"/>
      <c r="IKF6" s="2"/>
      <c r="IKG6" s="2"/>
      <c r="IKH6" s="2"/>
      <c r="IKI6" s="2"/>
      <c r="IKJ6" s="2"/>
      <c r="IKK6" s="2"/>
      <c r="IKL6" s="2"/>
      <c r="IKM6" s="2"/>
      <c r="IKN6" s="2"/>
      <c r="IKO6" s="2"/>
      <c r="IKP6" s="2"/>
      <c r="IKQ6" s="2"/>
      <c r="IKR6" s="2"/>
      <c r="IKS6" s="2"/>
      <c r="IKT6" s="2"/>
      <c r="IKU6" s="2"/>
      <c r="IKV6" s="2"/>
      <c r="IKW6" s="2"/>
      <c r="IKX6" s="2"/>
      <c r="IKY6" s="2"/>
      <c r="IKZ6" s="2"/>
      <c r="ILA6" s="2"/>
      <c r="ILB6" s="2"/>
      <c r="ILC6" s="2"/>
      <c r="ILD6" s="2"/>
      <c r="ILE6" s="2"/>
      <c r="ILF6" s="2"/>
      <c r="ILG6" s="2"/>
      <c r="ILH6" s="2"/>
      <c r="ILI6" s="2"/>
      <c r="ILJ6" s="2"/>
      <c r="ILK6" s="2"/>
      <c r="ILL6" s="2"/>
      <c r="ILM6" s="2"/>
      <c r="ILN6" s="2"/>
      <c r="ILO6" s="2"/>
      <c r="ILP6" s="2"/>
      <c r="ILQ6" s="2"/>
      <c r="ILR6" s="2"/>
      <c r="ILS6" s="2"/>
      <c r="ILT6" s="2"/>
      <c r="ILU6" s="2"/>
      <c r="ILV6" s="2"/>
      <c r="ILW6" s="2"/>
      <c r="ILX6" s="2"/>
      <c r="ILY6" s="2"/>
      <c r="ILZ6" s="2"/>
      <c r="IMA6" s="2"/>
      <c r="IMB6" s="2"/>
      <c r="IMC6" s="2"/>
      <c r="IMD6" s="2"/>
      <c r="IME6" s="2"/>
      <c r="IMF6" s="2"/>
      <c r="IMG6" s="2"/>
      <c r="IMH6" s="2"/>
      <c r="IMI6" s="2"/>
      <c r="IMJ6" s="2"/>
      <c r="IMK6" s="2"/>
      <c r="IML6" s="2"/>
      <c r="IMM6" s="2"/>
      <c r="IMN6" s="2"/>
      <c r="IMO6" s="2"/>
      <c r="IMP6" s="2"/>
      <c r="IMQ6" s="2"/>
      <c r="IMR6" s="2"/>
      <c r="IMS6" s="2"/>
      <c r="IMT6" s="2"/>
      <c r="IMU6" s="2"/>
      <c r="IMV6" s="2"/>
      <c r="IMW6" s="2"/>
      <c r="IMX6" s="2"/>
      <c r="IMY6" s="2"/>
      <c r="IMZ6" s="2"/>
      <c r="INA6" s="2"/>
      <c r="INB6" s="2"/>
      <c r="INC6" s="2"/>
      <c r="IND6" s="2"/>
      <c r="INE6" s="2"/>
      <c r="INF6" s="2"/>
      <c r="ING6" s="2"/>
      <c r="INH6" s="2"/>
      <c r="INI6" s="2"/>
      <c r="INJ6" s="2"/>
      <c r="INK6" s="2"/>
      <c r="INL6" s="2"/>
      <c r="INM6" s="2"/>
      <c r="INN6" s="2"/>
      <c r="INO6" s="2"/>
      <c r="INP6" s="2"/>
      <c r="INQ6" s="2"/>
      <c r="INR6" s="2"/>
      <c r="INS6" s="2"/>
      <c r="INT6" s="2"/>
      <c r="INU6" s="2"/>
      <c r="INV6" s="2"/>
      <c r="INW6" s="2"/>
      <c r="INX6" s="2"/>
      <c r="INY6" s="2"/>
      <c r="INZ6" s="2"/>
      <c r="IOA6" s="2"/>
      <c r="IOB6" s="2"/>
      <c r="IOC6" s="2"/>
      <c r="IOD6" s="2"/>
      <c r="IOE6" s="2"/>
      <c r="IOF6" s="2"/>
      <c r="IOG6" s="2"/>
      <c r="IOH6" s="2"/>
      <c r="IOI6" s="2"/>
      <c r="IOJ6" s="2"/>
      <c r="IOK6" s="2"/>
      <c r="IOL6" s="2"/>
      <c r="IOM6" s="2"/>
      <c r="ION6" s="2"/>
      <c r="IOO6" s="2"/>
      <c r="IOP6" s="2"/>
      <c r="IOQ6" s="2"/>
      <c r="IOR6" s="2"/>
      <c r="IOS6" s="2"/>
      <c r="IOT6" s="2"/>
      <c r="IOU6" s="2"/>
      <c r="IOV6" s="2"/>
      <c r="IOW6" s="2"/>
      <c r="IOX6" s="2"/>
      <c r="IOY6" s="2"/>
      <c r="IOZ6" s="2"/>
      <c r="IPA6" s="2"/>
      <c r="IPB6" s="2"/>
      <c r="IPC6" s="2"/>
      <c r="IPD6" s="2"/>
      <c r="IPE6" s="2"/>
      <c r="IPF6" s="2"/>
      <c r="IPG6" s="2"/>
      <c r="IPH6" s="2"/>
      <c r="IPI6" s="2"/>
      <c r="IPJ6" s="2"/>
      <c r="IPK6" s="2"/>
      <c r="IPL6" s="2"/>
      <c r="IPM6" s="2"/>
      <c r="IPN6" s="2"/>
      <c r="IPO6" s="2"/>
      <c r="IPP6" s="2"/>
      <c r="IPQ6" s="2"/>
      <c r="IPR6" s="2"/>
      <c r="IPS6" s="2"/>
      <c r="IPT6" s="2"/>
      <c r="IPU6" s="2"/>
      <c r="IPV6" s="2"/>
      <c r="IPW6" s="2"/>
      <c r="IPX6" s="2"/>
      <c r="IPY6" s="2"/>
      <c r="IPZ6" s="2"/>
      <c r="IQA6" s="2"/>
      <c r="IQB6" s="2"/>
      <c r="IQC6" s="2"/>
      <c r="IQD6" s="2"/>
      <c r="IQE6" s="2"/>
      <c r="IQF6" s="2"/>
      <c r="IQG6" s="2"/>
      <c r="IQH6" s="2"/>
      <c r="IQI6" s="2"/>
      <c r="IQJ6" s="2"/>
      <c r="IQK6" s="2"/>
      <c r="IQL6" s="2"/>
      <c r="IQM6" s="2"/>
      <c r="IQN6" s="2"/>
      <c r="IQO6" s="2"/>
      <c r="IQP6" s="2"/>
      <c r="IQQ6" s="2"/>
      <c r="IQR6" s="2"/>
      <c r="IQS6" s="2"/>
      <c r="IQT6" s="2"/>
      <c r="IQU6" s="2"/>
      <c r="IQV6" s="2"/>
      <c r="IQW6" s="2"/>
      <c r="IQX6" s="2"/>
      <c r="IQY6" s="2"/>
      <c r="IQZ6" s="2"/>
      <c r="IRA6" s="2"/>
      <c r="IRB6" s="2"/>
      <c r="IRC6" s="2"/>
      <c r="IRD6" s="2"/>
      <c r="IRE6" s="2"/>
      <c r="IRF6" s="2"/>
      <c r="IRG6" s="2"/>
      <c r="IRH6" s="2"/>
      <c r="IRI6" s="2"/>
      <c r="IRJ6" s="2"/>
      <c r="IRK6" s="2"/>
      <c r="IRL6" s="2"/>
      <c r="IRM6" s="2"/>
      <c r="IRN6" s="2"/>
      <c r="IRO6" s="2"/>
      <c r="IRP6" s="2"/>
      <c r="IRQ6" s="2"/>
      <c r="IRR6" s="2"/>
      <c r="IRS6" s="2"/>
      <c r="IRT6" s="2"/>
      <c r="IRU6" s="2"/>
      <c r="IRV6" s="2"/>
      <c r="IRW6" s="2"/>
      <c r="IRX6" s="2"/>
      <c r="IRY6" s="2"/>
      <c r="IRZ6" s="2"/>
      <c r="ISA6" s="2"/>
      <c r="ISB6" s="2"/>
      <c r="ISC6" s="2"/>
      <c r="ISD6" s="2"/>
      <c r="ISE6" s="2"/>
      <c r="ISF6" s="2"/>
      <c r="ISG6" s="2"/>
      <c r="ISH6" s="2"/>
      <c r="ISI6" s="2"/>
      <c r="ISJ6" s="2"/>
      <c r="ISK6" s="2"/>
      <c r="ISL6" s="2"/>
      <c r="ISM6" s="2"/>
      <c r="ISN6" s="2"/>
      <c r="ISO6" s="2"/>
      <c r="ISP6" s="2"/>
      <c r="ISQ6" s="2"/>
      <c r="ISR6" s="2"/>
      <c r="ISS6" s="2"/>
      <c r="IST6" s="2"/>
      <c r="ISU6" s="2"/>
      <c r="ISV6" s="2"/>
      <c r="ISW6" s="2"/>
      <c r="ISX6" s="2"/>
      <c r="ISY6" s="2"/>
      <c r="ISZ6" s="2"/>
      <c r="ITA6" s="2"/>
      <c r="ITB6" s="2"/>
      <c r="ITC6" s="2"/>
      <c r="ITD6" s="2"/>
      <c r="ITE6" s="2"/>
      <c r="ITF6" s="2"/>
      <c r="ITG6" s="2"/>
      <c r="ITH6" s="2"/>
      <c r="ITI6" s="2"/>
      <c r="ITJ6" s="2"/>
      <c r="ITK6" s="2"/>
      <c r="ITL6" s="2"/>
      <c r="ITM6" s="2"/>
      <c r="ITN6" s="2"/>
      <c r="ITO6" s="2"/>
      <c r="ITP6" s="2"/>
      <c r="ITQ6" s="2"/>
      <c r="ITR6" s="2"/>
      <c r="ITS6" s="2"/>
      <c r="ITT6" s="2"/>
      <c r="ITU6" s="2"/>
      <c r="ITV6" s="2"/>
      <c r="ITW6" s="2"/>
      <c r="ITX6" s="2"/>
      <c r="ITY6" s="2"/>
      <c r="ITZ6" s="2"/>
      <c r="IUA6" s="2"/>
      <c r="IUB6" s="2"/>
      <c r="IUC6" s="2"/>
      <c r="IUD6" s="2"/>
      <c r="IUE6" s="2"/>
      <c r="IUF6" s="2"/>
      <c r="IUG6" s="2"/>
      <c r="IUH6" s="2"/>
      <c r="IUI6" s="2"/>
      <c r="IUJ6" s="2"/>
      <c r="IUK6" s="2"/>
      <c r="IUL6" s="2"/>
      <c r="IUM6" s="2"/>
      <c r="IUN6" s="2"/>
      <c r="IUO6" s="2"/>
      <c r="IUP6" s="2"/>
      <c r="IUQ6" s="2"/>
      <c r="IUR6" s="2"/>
      <c r="IUS6" s="2"/>
      <c r="IUT6" s="2"/>
      <c r="IUU6" s="2"/>
      <c r="IUV6" s="2"/>
      <c r="IUW6" s="2"/>
      <c r="IUX6" s="2"/>
      <c r="IUY6" s="2"/>
      <c r="IUZ6" s="2"/>
      <c r="IVA6" s="2"/>
      <c r="IVB6" s="2"/>
      <c r="IVC6" s="2"/>
      <c r="IVD6" s="2"/>
      <c r="IVE6" s="2"/>
      <c r="IVF6" s="2"/>
      <c r="IVG6" s="2"/>
      <c r="IVH6" s="2"/>
      <c r="IVI6" s="2"/>
      <c r="IVJ6" s="2"/>
      <c r="IVK6" s="2"/>
      <c r="IVL6" s="2"/>
      <c r="IVM6" s="2"/>
      <c r="IVN6" s="2"/>
      <c r="IVO6" s="2"/>
      <c r="IVP6" s="2"/>
      <c r="IVQ6" s="2"/>
      <c r="IVR6" s="2"/>
      <c r="IVS6" s="2"/>
      <c r="IVT6" s="2"/>
      <c r="IVU6" s="2"/>
      <c r="IVV6" s="2"/>
      <c r="IVW6" s="2"/>
      <c r="IVX6" s="2"/>
      <c r="IVY6" s="2"/>
      <c r="IVZ6" s="2"/>
      <c r="IWA6" s="2"/>
      <c r="IWB6" s="2"/>
      <c r="IWC6" s="2"/>
      <c r="IWD6" s="2"/>
      <c r="IWE6" s="2"/>
      <c r="IWF6" s="2"/>
      <c r="IWG6" s="2"/>
      <c r="IWH6" s="2"/>
      <c r="IWI6" s="2"/>
      <c r="IWJ6" s="2"/>
      <c r="IWK6" s="2"/>
      <c r="IWL6" s="2"/>
      <c r="IWM6" s="2"/>
      <c r="IWN6" s="2"/>
      <c r="IWO6" s="2"/>
      <c r="IWP6" s="2"/>
      <c r="IWQ6" s="2"/>
      <c r="IWR6" s="2"/>
      <c r="IWS6" s="2"/>
      <c r="IWT6" s="2"/>
      <c r="IWU6" s="2"/>
      <c r="IWV6" s="2"/>
      <c r="IWW6" s="2"/>
      <c r="IWX6" s="2"/>
      <c r="IWY6" s="2"/>
      <c r="IWZ6" s="2"/>
      <c r="IXA6" s="2"/>
      <c r="IXB6" s="2"/>
      <c r="IXC6" s="2"/>
      <c r="IXD6" s="2"/>
      <c r="IXE6" s="2"/>
      <c r="IXF6" s="2"/>
      <c r="IXG6" s="2"/>
      <c r="IXH6" s="2"/>
      <c r="IXI6" s="2"/>
      <c r="IXJ6" s="2"/>
      <c r="IXK6" s="2"/>
      <c r="IXL6" s="2"/>
      <c r="IXM6" s="2"/>
      <c r="IXN6" s="2"/>
      <c r="IXO6" s="2"/>
      <c r="IXP6" s="2"/>
      <c r="IXQ6" s="2"/>
      <c r="IXR6" s="2"/>
      <c r="IXS6" s="2"/>
      <c r="IXT6" s="2"/>
      <c r="IXU6" s="2"/>
      <c r="IXV6" s="2"/>
      <c r="IXW6" s="2"/>
      <c r="IXX6" s="2"/>
      <c r="IXY6" s="2"/>
      <c r="IXZ6" s="2"/>
      <c r="IYA6" s="2"/>
      <c r="IYB6" s="2"/>
      <c r="IYC6" s="2"/>
      <c r="IYD6" s="2"/>
      <c r="IYE6" s="2"/>
      <c r="IYF6" s="2"/>
      <c r="IYG6" s="2"/>
      <c r="IYH6" s="2"/>
      <c r="IYI6" s="2"/>
      <c r="IYJ6" s="2"/>
      <c r="IYK6" s="2"/>
      <c r="IYL6" s="2"/>
      <c r="IYM6" s="2"/>
      <c r="IYN6" s="2"/>
      <c r="IYO6" s="2"/>
      <c r="IYP6" s="2"/>
      <c r="IYQ6" s="2"/>
      <c r="IYR6" s="2"/>
      <c r="IYS6" s="2"/>
      <c r="IYT6" s="2"/>
      <c r="IYU6" s="2"/>
      <c r="IYV6" s="2"/>
      <c r="IYW6" s="2"/>
      <c r="IYX6" s="2"/>
      <c r="IYY6" s="2"/>
      <c r="IYZ6" s="2"/>
      <c r="IZA6" s="2"/>
      <c r="IZB6" s="2"/>
      <c r="IZC6" s="2"/>
      <c r="IZD6" s="2"/>
      <c r="IZE6" s="2"/>
      <c r="IZF6" s="2"/>
      <c r="IZG6" s="2"/>
      <c r="IZH6" s="2"/>
      <c r="IZI6" s="2"/>
      <c r="IZJ6" s="2"/>
      <c r="IZK6" s="2"/>
      <c r="IZL6" s="2"/>
      <c r="IZM6" s="2"/>
      <c r="IZN6" s="2"/>
      <c r="IZO6" s="2"/>
      <c r="IZP6" s="2"/>
      <c r="IZQ6" s="2"/>
      <c r="IZR6" s="2"/>
      <c r="IZS6" s="2"/>
      <c r="IZT6" s="2"/>
      <c r="IZU6" s="2"/>
      <c r="IZV6" s="2"/>
      <c r="IZW6" s="2"/>
      <c r="IZX6" s="2"/>
      <c r="IZY6" s="2"/>
      <c r="IZZ6" s="2"/>
      <c r="JAA6" s="2"/>
      <c r="JAB6" s="2"/>
      <c r="JAC6" s="2"/>
      <c r="JAD6" s="2"/>
      <c r="JAE6" s="2"/>
      <c r="JAF6" s="2"/>
      <c r="JAG6" s="2"/>
      <c r="JAH6" s="2"/>
      <c r="JAI6" s="2"/>
      <c r="JAJ6" s="2"/>
      <c r="JAK6" s="2"/>
      <c r="JAL6" s="2"/>
      <c r="JAM6" s="2"/>
      <c r="JAN6" s="2"/>
      <c r="JAO6" s="2"/>
      <c r="JAP6" s="2"/>
      <c r="JAQ6" s="2"/>
      <c r="JAR6" s="2"/>
      <c r="JAS6" s="2"/>
      <c r="JAT6" s="2"/>
      <c r="JAU6" s="2"/>
      <c r="JAV6" s="2"/>
      <c r="JAW6" s="2"/>
      <c r="JAX6" s="2"/>
      <c r="JAY6" s="2"/>
      <c r="JAZ6" s="2"/>
      <c r="JBA6" s="2"/>
      <c r="JBB6" s="2"/>
      <c r="JBC6" s="2"/>
      <c r="JBD6" s="2"/>
      <c r="JBE6" s="2"/>
      <c r="JBF6" s="2"/>
      <c r="JBG6" s="2"/>
      <c r="JBH6" s="2"/>
      <c r="JBI6" s="2"/>
      <c r="JBJ6" s="2"/>
      <c r="JBK6" s="2"/>
      <c r="JBL6" s="2"/>
      <c r="JBM6" s="2"/>
      <c r="JBN6" s="2"/>
      <c r="JBO6" s="2"/>
      <c r="JBP6" s="2"/>
      <c r="JBQ6" s="2"/>
      <c r="JBR6" s="2"/>
      <c r="JBS6" s="2"/>
      <c r="JBT6" s="2"/>
      <c r="JBU6" s="2"/>
      <c r="JBV6" s="2"/>
      <c r="JBW6" s="2"/>
      <c r="JBX6" s="2"/>
      <c r="JBY6" s="2"/>
      <c r="JBZ6" s="2"/>
      <c r="JCA6" s="2"/>
      <c r="JCB6" s="2"/>
      <c r="JCC6" s="2"/>
      <c r="JCD6" s="2"/>
      <c r="JCE6" s="2"/>
      <c r="JCF6" s="2"/>
      <c r="JCG6" s="2"/>
      <c r="JCH6" s="2"/>
      <c r="JCI6" s="2"/>
      <c r="JCJ6" s="2"/>
      <c r="JCK6" s="2"/>
      <c r="JCL6" s="2"/>
      <c r="JCM6" s="2"/>
      <c r="JCN6" s="2"/>
      <c r="JCO6" s="2"/>
      <c r="JCP6" s="2"/>
      <c r="JCQ6" s="2"/>
      <c r="JCR6" s="2"/>
      <c r="JCS6" s="2"/>
      <c r="JCT6" s="2"/>
      <c r="JCU6" s="2"/>
      <c r="JCV6" s="2"/>
      <c r="JCW6" s="2"/>
      <c r="JCX6" s="2"/>
      <c r="JCY6" s="2"/>
      <c r="JCZ6" s="2"/>
      <c r="JDA6" s="2"/>
      <c r="JDB6" s="2"/>
      <c r="JDC6" s="2"/>
      <c r="JDD6" s="2"/>
      <c r="JDE6" s="2"/>
      <c r="JDF6" s="2"/>
      <c r="JDG6" s="2"/>
      <c r="JDH6" s="2"/>
      <c r="JDI6" s="2"/>
      <c r="JDJ6" s="2"/>
      <c r="JDK6" s="2"/>
      <c r="JDL6" s="2"/>
      <c r="JDM6" s="2"/>
      <c r="JDN6" s="2"/>
      <c r="JDO6" s="2"/>
      <c r="JDP6" s="2"/>
      <c r="JDQ6" s="2"/>
      <c r="JDR6" s="2"/>
      <c r="JDS6" s="2"/>
      <c r="JDT6" s="2"/>
      <c r="JDU6" s="2"/>
      <c r="JDV6" s="2"/>
      <c r="JDW6" s="2"/>
      <c r="JDX6" s="2"/>
      <c r="JDY6" s="2"/>
      <c r="JDZ6" s="2"/>
      <c r="JEA6" s="2"/>
      <c r="JEB6" s="2"/>
      <c r="JEC6" s="2"/>
      <c r="JED6" s="2"/>
      <c r="JEE6" s="2"/>
      <c r="JEF6" s="2"/>
      <c r="JEG6" s="2"/>
      <c r="JEH6" s="2"/>
      <c r="JEI6" s="2"/>
      <c r="JEJ6" s="2"/>
      <c r="JEK6" s="2"/>
      <c r="JEL6" s="2"/>
      <c r="JEM6" s="2"/>
      <c r="JEN6" s="2"/>
      <c r="JEO6" s="2"/>
      <c r="JEP6" s="2"/>
      <c r="JEQ6" s="2"/>
      <c r="JER6" s="2"/>
      <c r="JES6" s="2"/>
      <c r="JET6" s="2"/>
      <c r="JEU6" s="2"/>
      <c r="JEV6" s="2"/>
      <c r="JEW6" s="2"/>
      <c r="JEX6" s="2"/>
      <c r="JEY6" s="2"/>
      <c r="JEZ6" s="2"/>
      <c r="JFA6" s="2"/>
      <c r="JFB6" s="2"/>
      <c r="JFC6" s="2"/>
      <c r="JFD6" s="2"/>
      <c r="JFE6" s="2"/>
      <c r="JFF6" s="2"/>
      <c r="JFG6" s="2"/>
      <c r="JFH6" s="2"/>
      <c r="JFI6" s="2"/>
      <c r="JFJ6" s="2"/>
      <c r="JFK6" s="2"/>
      <c r="JFL6" s="2"/>
      <c r="JFM6" s="2"/>
      <c r="JFN6" s="2"/>
      <c r="JFO6" s="2"/>
      <c r="JFP6" s="2"/>
      <c r="JFQ6" s="2"/>
      <c r="JFR6" s="2"/>
      <c r="JFS6" s="2"/>
      <c r="JFT6" s="2"/>
      <c r="JFU6" s="2"/>
      <c r="JFV6" s="2"/>
      <c r="JFW6" s="2"/>
      <c r="JFX6" s="2"/>
      <c r="JFY6" s="2"/>
      <c r="JFZ6" s="2"/>
      <c r="JGA6" s="2"/>
      <c r="JGB6" s="2"/>
      <c r="JGC6" s="2"/>
      <c r="JGD6" s="2"/>
      <c r="JGE6" s="2"/>
      <c r="JGF6" s="2"/>
      <c r="JGG6" s="2"/>
      <c r="JGH6" s="2"/>
      <c r="JGI6" s="2"/>
      <c r="JGJ6" s="2"/>
      <c r="JGK6" s="2"/>
      <c r="JGL6" s="2"/>
      <c r="JGM6" s="2"/>
      <c r="JGN6" s="2"/>
      <c r="JGO6" s="2"/>
      <c r="JGP6" s="2"/>
      <c r="JGQ6" s="2"/>
      <c r="JGR6" s="2"/>
      <c r="JGS6" s="2"/>
      <c r="JGT6" s="2"/>
      <c r="JGU6" s="2"/>
      <c r="JGV6" s="2"/>
      <c r="JGW6" s="2"/>
      <c r="JGX6" s="2"/>
      <c r="JGY6" s="2"/>
      <c r="JGZ6" s="2"/>
      <c r="JHA6" s="2"/>
      <c r="JHB6" s="2"/>
      <c r="JHC6" s="2"/>
      <c r="JHD6" s="2"/>
      <c r="JHE6" s="2"/>
      <c r="JHF6" s="2"/>
      <c r="JHG6" s="2"/>
      <c r="JHH6" s="2"/>
      <c r="JHI6" s="2"/>
      <c r="JHJ6" s="2"/>
      <c r="JHK6" s="2"/>
      <c r="JHL6" s="2"/>
      <c r="JHM6" s="2"/>
      <c r="JHN6" s="2"/>
      <c r="JHO6" s="2"/>
      <c r="JHP6" s="2"/>
      <c r="JHQ6" s="2"/>
      <c r="JHR6" s="2"/>
      <c r="JHS6" s="2"/>
      <c r="JHT6" s="2"/>
      <c r="JHU6" s="2"/>
      <c r="JHV6" s="2"/>
      <c r="JHW6" s="2"/>
      <c r="JHX6" s="2"/>
      <c r="JHY6" s="2"/>
      <c r="JHZ6" s="2"/>
      <c r="JIA6" s="2"/>
      <c r="JIB6" s="2"/>
      <c r="JIC6" s="2"/>
      <c r="JID6" s="2"/>
      <c r="JIE6" s="2"/>
      <c r="JIF6" s="2"/>
      <c r="JIG6" s="2"/>
      <c r="JIH6" s="2"/>
      <c r="JII6" s="2"/>
      <c r="JIJ6" s="2"/>
      <c r="JIK6" s="2"/>
      <c r="JIL6" s="2"/>
      <c r="JIM6" s="2"/>
      <c r="JIN6" s="2"/>
      <c r="JIO6" s="2"/>
      <c r="JIP6" s="2"/>
      <c r="JIQ6" s="2"/>
      <c r="JIR6" s="2"/>
      <c r="JIS6" s="2"/>
      <c r="JIT6" s="2"/>
      <c r="JIU6" s="2"/>
      <c r="JIV6" s="2"/>
      <c r="JIW6" s="2"/>
      <c r="JIX6" s="2"/>
      <c r="JIY6" s="2"/>
      <c r="JIZ6" s="2"/>
      <c r="JJA6" s="2"/>
      <c r="JJB6" s="2"/>
      <c r="JJC6" s="2"/>
      <c r="JJD6" s="2"/>
      <c r="JJE6" s="2"/>
      <c r="JJF6" s="2"/>
      <c r="JJG6" s="2"/>
      <c r="JJH6" s="2"/>
      <c r="JJI6" s="2"/>
      <c r="JJJ6" s="2"/>
      <c r="JJK6" s="2"/>
      <c r="JJL6" s="2"/>
      <c r="JJM6" s="2"/>
      <c r="JJN6" s="2"/>
      <c r="JJO6" s="2"/>
      <c r="JJP6" s="2"/>
      <c r="JJQ6" s="2"/>
      <c r="JJR6" s="2"/>
      <c r="JJS6" s="2"/>
      <c r="JJT6" s="2"/>
      <c r="JJU6" s="2"/>
      <c r="JJV6" s="2"/>
      <c r="JJW6" s="2"/>
      <c r="JJX6" s="2"/>
      <c r="JJY6" s="2"/>
      <c r="JJZ6" s="2"/>
      <c r="JKA6" s="2"/>
      <c r="JKB6" s="2"/>
      <c r="JKC6" s="2"/>
      <c r="JKD6" s="2"/>
      <c r="JKE6" s="2"/>
      <c r="JKF6" s="2"/>
      <c r="JKG6" s="2"/>
      <c r="JKH6" s="2"/>
      <c r="JKI6" s="2"/>
      <c r="JKJ6" s="2"/>
      <c r="JKK6" s="2"/>
      <c r="JKL6" s="2"/>
      <c r="JKM6" s="2"/>
      <c r="JKN6" s="2"/>
      <c r="JKO6" s="2"/>
      <c r="JKP6" s="2"/>
      <c r="JKQ6" s="2"/>
      <c r="JKR6" s="2"/>
      <c r="JKS6" s="2"/>
      <c r="JKT6" s="2"/>
      <c r="JKU6" s="2"/>
      <c r="JKV6" s="2"/>
      <c r="JKW6" s="2"/>
      <c r="JKX6" s="2"/>
      <c r="JKY6" s="2"/>
      <c r="JKZ6" s="2"/>
      <c r="JLA6" s="2"/>
      <c r="JLB6" s="2"/>
      <c r="JLC6" s="2"/>
      <c r="JLD6" s="2"/>
      <c r="JLE6" s="2"/>
      <c r="JLF6" s="2"/>
      <c r="JLG6" s="2"/>
      <c r="JLH6" s="2"/>
      <c r="JLI6" s="2"/>
      <c r="JLJ6" s="2"/>
      <c r="JLK6" s="2"/>
      <c r="JLL6" s="2"/>
      <c r="JLM6" s="2"/>
      <c r="JLN6" s="2"/>
      <c r="JLO6" s="2"/>
      <c r="JLP6" s="2"/>
      <c r="JLQ6" s="2"/>
      <c r="JLR6" s="2"/>
      <c r="JLS6" s="2"/>
      <c r="JLT6" s="2"/>
      <c r="JLU6" s="2"/>
      <c r="JLV6" s="2"/>
      <c r="JLW6" s="2"/>
      <c r="JLX6" s="2"/>
      <c r="JLY6" s="2"/>
      <c r="JLZ6" s="2"/>
      <c r="JMA6" s="2"/>
      <c r="JMB6" s="2"/>
      <c r="JMC6" s="2"/>
      <c r="JMD6" s="2"/>
      <c r="JME6" s="2"/>
      <c r="JMF6" s="2"/>
      <c r="JMG6" s="2"/>
      <c r="JMH6" s="2"/>
      <c r="JMI6" s="2"/>
      <c r="JMJ6" s="2"/>
      <c r="JMK6" s="2"/>
      <c r="JML6" s="2"/>
      <c r="JMM6" s="2"/>
      <c r="JMN6" s="2"/>
      <c r="JMO6" s="2"/>
      <c r="JMP6" s="2"/>
      <c r="JMQ6" s="2"/>
      <c r="JMR6" s="2"/>
      <c r="JMS6" s="2"/>
      <c r="JMT6" s="2"/>
      <c r="JMU6" s="2"/>
      <c r="JMV6" s="2"/>
      <c r="JMW6" s="2"/>
      <c r="JMX6" s="2"/>
      <c r="JMY6" s="2"/>
      <c r="JMZ6" s="2"/>
      <c r="JNA6" s="2"/>
      <c r="JNB6" s="2"/>
      <c r="JNC6" s="2"/>
      <c r="JND6" s="2"/>
      <c r="JNE6" s="2"/>
      <c r="JNF6" s="2"/>
      <c r="JNG6" s="2"/>
      <c r="JNH6" s="2"/>
      <c r="JNI6" s="2"/>
      <c r="JNJ6" s="2"/>
      <c r="JNK6" s="2"/>
      <c r="JNL6" s="2"/>
      <c r="JNM6" s="2"/>
      <c r="JNN6" s="2"/>
      <c r="JNO6" s="2"/>
      <c r="JNP6" s="2"/>
      <c r="JNQ6" s="2"/>
      <c r="JNR6" s="2"/>
      <c r="JNS6" s="2"/>
      <c r="JNT6" s="2"/>
      <c r="JNU6" s="2"/>
      <c r="JNV6" s="2"/>
      <c r="JNW6" s="2"/>
      <c r="JNX6" s="2"/>
      <c r="JNY6" s="2"/>
      <c r="JNZ6" s="2"/>
      <c r="JOA6" s="2"/>
      <c r="JOB6" s="2"/>
      <c r="JOC6" s="2"/>
      <c r="JOD6" s="2"/>
      <c r="JOE6" s="2"/>
      <c r="JOF6" s="2"/>
      <c r="JOG6" s="2"/>
      <c r="JOH6" s="2"/>
      <c r="JOI6" s="2"/>
      <c r="JOJ6" s="2"/>
      <c r="JOK6" s="2"/>
      <c r="JOL6" s="2"/>
      <c r="JOM6" s="2"/>
      <c r="JON6" s="2"/>
      <c r="JOO6" s="2"/>
      <c r="JOP6" s="2"/>
      <c r="JOQ6" s="2"/>
      <c r="JOR6" s="2"/>
      <c r="JOS6" s="2"/>
      <c r="JOT6" s="2"/>
      <c r="JOU6" s="2"/>
      <c r="JOV6" s="2"/>
      <c r="JOW6" s="2"/>
      <c r="JOX6" s="2"/>
      <c r="JOY6" s="2"/>
      <c r="JOZ6" s="2"/>
      <c r="JPA6" s="2"/>
      <c r="JPB6" s="2"/>
      <c r="JPC6" s="2"/>
      <c r="JPD6" s="2"/>
      <c r="JPE6" s="2"/>
      <c r="JPF6" s="2"/>
      <c r="JPG6" s="2"/>
      <c r="JPH6" s="2"/>
      <c r="JPI6" s="2"/>
      <c r="JPJ6" s="2"/>
      <c r="JPK6" s="2"/>
      <c r="JPL6" s="2"/>
      <c r="JPM6" s="2"/>
      <c r="JPN6" s="2"/>
      <c r="JPO6" s="2"/>
      <c r="JPP6" s="2"/>
      <c r="JPQ6" s="2"/>
      <c r="JPR6" s="2"/>
      <c r="JPS6" s="2"/>
      <c r="JPT6" s="2"/>
      <c r="JPU6" s="2"/>
      <c r="JPV6" s="2"/>
      <c r="JPW6" s="2"/>
      <c r="JPX6" s="2"/>
      <c r="JPY6" s="2"/>
      <c r="JPZ6" s="2"/>
      <c r="JQA6" s="2"/>
      <c r="JQB6" s="2"/>
      <c r="JQC6" s="2"/>
      <c r="JQD6" s="2"/>
      <c r="JQE6" s="2"/>
      <c r="JQF6" s="2"/>
      <c r="JQG6" s="2"/>
      <c r="JQH6" s="2"/>
      <c r="JQI6" s="2"/>
      <c r="JQJ6" s="2"/>
      <c r="JQK6" s="2"/>
      <c r="JQL6" s="2"/>
      <c r="JQM6" s="2"/>
      <c r="JQN6" s="2"/>
      <c r="JQO6" s="2"/>
      <c r="JQP6" s="2"/>
      <c r="JQQ6" s="2"/>
      <c r="JQR6" s="2"/>
      <c r="JQS6" s="2"/>
      <c r="JQT6" s="2"/>
      <c r="JQU6" s="2"/>
      <c r="JQV6" s="2"/>
      <c r="JQW6" s="2"/>
      <c r="JQX6" s="2"/>
      <c r="JQY6" s="2"/>
      <c r="JQZ6" s="2"/>
      <c r="JRA6" s="2"/>
      <c r="JRB6" s="2"/>
      <c r="JRC6" s="2"/>
      <c r="JRD6" s="2"/>
      <c r="JRE6" s="2"/>
      <c r="JRF6" s="2"/>
      <c r="JRG6" s="2"/>
      <c r="JRH6" s="2"/>
      <c r="JRI6" s="2"/>
      <c r="JRJ6" s="2"/>
      <c r="JRK6" s="2"/>
      <c r="JRL6" s="2"/>
      <c r="JRM6" s="2"/>
      <c r="JRN6" s="2"/>
      <c r="JRO6" s="2"/>
      <c r="JRP6" s="2"/>
      <c r="JRQ6" s="2"/>
      <c r="JRR6" s="2"/>
      <c r="JRS6" s="2"/>
      <c r="JRT6" s="2"/>
      <c r="JRU6" s="2"/>
      <c r="JRV6" s="2"/>
      <c r="JRW6" s="2"/>
      <c r="JRX6" s="2"/>
      <c r="JRY6" s="2"/>
      <c r="JRZ6" s="2"/>
      <c r="JSA6" s="2"/>
      <c r="JSB6" s="2"/>
      <c r="JSC6" s="2"/>
      <c r="JSD6" s="2"/>
      <c r="JSE6" s="2"/>
      <c r="JSF6" s="2"/>
      <c r="JSG6" s="2"/>
      <c r="JSH6" s="2"/>
      <c r="JSI6" s="2"/>
      <c r="JSJ6" s="2"/>
      <c r="JSK6" s="2"/>
      <c r="JSL6" s="2"/>
      <c r="JSM6" s="2"/>
      <c r="JSN6" s="2"/>
      <c r="JSO6" s="2"/>
      <c r="JSP6" s="2"/>
      <c r="JSQ6" s="2"/>
      <c r="JSR6" s="2"/>
      <c r="JSS6" s="2"/>
      <c r="JST6" s="2"/>
      <c r="JSU6" s="2"/>
      <c r="JSV6" s="2"/>
      <c r="JSW6" s="2"/>
      <c r="JSX6" s="2"/>
      <c r="JSY6" s="2"/>
      <c r="JSZ6" s="2"/>
      <c r="JTA6" s="2"/>
      <c r="JTB6" s="2"/>
      <c r="JTC6" s="2"/>
      <c r="JTD6" s="2"/>
      <c r="JTE6" s="2"/>
      <c r="JTF6" s="2"/>
      <c r="JTG6" s="2"/>
      <c r="JTH6" s="2"/>
      <c r="JTI6" s="2"/>
      <c r="JTJ6" s="2"/>
      <c r="JTK6" s="2"/>
      <c r="JTL6" s="2"/>
      <c r="JTM6" s="2"/>
      <c r="JTN6" s="2"/>
      <c r="JTO6" s="2"/>
      <c r="JTP6" s="2"/>
      <c r="JTQ6" s="2"/>
      <c r="JTR6" s="2"/>
      <c r="JTS6" s="2"/>
      <c r="JTT6" s="2"/>
      <c r="JTU6" s="2"/>
      <c r="JTV6" s="2"/>
      <c r="JTW6" s="2"/>
      <c r="JTX6" s="2"/>
      <c r="JTY6" s="2"/>
      <c r="JTZ6" s="2"/>
      <c r="JUA6" s="2"/>
      <c r="JUB6" s="2"/>
      <c r="JUC6" s="2"/>
      <c r="JUD6" s="2"/>
      <c r="JUE6" s="2"/>
      <c r="JUF6" s="2"/>
      <c r="JUG6" s="2"/>
      <c r="JUH6" s="2"/>
      <c r="JUI6" s="2"/>
      <c r="JUJ6" s="2"/>
      <c r="JUK6" s="2"/>
      <c r="JUL6" s="2"/>
      <c r="JUM6" s="2"/>
      <c r="JUN6" s="2"/>
      <c r="JUO6" s="2"/>
      <c r="JUP6" s="2"/>
      <c r="JUQ6" s="2"/>
      <c r="JUR6" s="2"/>
      <c r="JUS6" s="2"/>
      <c r="JUT6" s="2"/>
      <c r="JUU6" s="2"/>
      <c r="JUV6" s="2"/>
      <c r="JUW6" s="2"/>
      <c r="JUX6" s="2"/>
      <c r="JUY6" s="2"/>
      <c r="JUZ6" s="2"/>
      <c r="JVA6" s="2"/>
      <c r="JVB6" s="2"/>
      <c r="JVC6" s="2"/>
      <c r="JVD6" s="2"/>
      <c r="JVE6" s="2"/>
      <c r="JVF6" s="2"/>
      <c r="JVG6" s="2"/>
      <c r="JVH6" s="2"/>
      <c r="JVI6" s="2"/>
      <c r="JVJ6" s="2"/>
      <c r="JVK6" s="2"/>
      <c r="JVL6" s="2"/>
      <c r="JVM6" s="2"/>
      <c r="JVN6" s="2"/>
      <c r="JVO6" s="2"/>
      <c r="JVP6" s="2"/>
      <c r="JVQ6" s="2"/>
      <c r="JVR6" s="2"/>
      <c r="JVS6" s="2"/>
      <c r="JVT6" s="2"/>
      <c r="JVU6" s="2"/>
      <c r="JVV6" s="2"/>
      <c r="JVW6" s="2"/>
      <c r="JVX6" s="2"/>
      <c r="JVY6" s="2"/>
      <c r="JVZ6" s="2"/>
      <c r="JWA6" s="2"/>
      <c r="JWB6" s="2"/>
      <c r="JWC6" s="2"/>
      <c r="JWD6" s="2"/>
      <c r="JWE6" s="2"/>
      <c r="JWF6" s="2"/>
      <c r="JWG6" s="2"/>
      <c r="JWH6" s="2"/>
      <c r="JWI6" s="2"/>
      <c r="JWJ6" s="2"/>
      <c r="JWK6" s="2"/>
      <c r="JWL6" s="2"/>
      <c r="JWM6" s="2"/>
      <c r="JWN6" s="2"/>
      <c r="JWO6" s="2"/>
      <c r="JWP6" s="2"/>
      <c r="JWQ6" s="2"/>
      <c r="JWR6" s="2"/>
      <c r="JWS6" s="2"/>
      <c r="JWT6" s="2"/>
      <c r="JWU6" s="2"/>
      <c r="JWV6" s="2"/>
      <c r="JWW6" s="2"/>
      <c r="JWX6" s="2"/>
      <c r="JWY6" s="2"/>
      <c r="JWZ6" s="2"/>
      <c r="JXA6" s="2"/>
      <c r="JXB6" s="2"/>
      <c r="JXC6" s="2"/>
      <c r="JXD6" s="2"/>
      <c r="JXE6" s="2"/>
      <c r="JXF6" s="2"/>
      <c r="JXG6" s="2"/>
      <c r="JXH6" s="2"/>
      <c r="JXI6" s="2"/>
      <c r="JXJ6" s="2"/>
      <c r="JXK6" s="2"/>
      <c r="JXL6" s="2"/>
      <c r="JXM6" s="2"/>
      <c r="JXN6" s="2"/>
      <c r="JXO6" s="2"/>
      <c r="JXP6" s="2"/>
      <c r="JXQ6" s="2"/>
      <c r="JXR6" s="2"/>
      <c r="JXS6" s="2"/>
      <c r="JXT6" s="2"/>
      <c r="JXU6" s="2"/>
      <c r="JXV6" s="2"/>
      <c r="JXW6" s="2"/>
      <c r="JXX6" s="2"/>
      <c r="JXY6" s="2"/>
      <c r="JXZ6" s="2"/>
      <c r="JYA6" s="2"/>
      <c r="JYB6" s="2"/>
      <c r="JYC6" s="2"/>
      <c r="JYD6" s="2"/>
      <c r="JYE6" s="2"/>
      <c r="JYF6" s="2"/>
      <c r="JYG6" s="2"/>
      <c r="JYH6" s="2"/>
      <c r="JYI6" s="2"/>
      <c r="JYJ6" s="2"/>
      <c r="JYK6" s="2"/>
      <c r="JYL6" s="2"/>
      <c r="JYM6" s="2"/>
      <c r="JYN6" s="2"/>
      <c r="JYO6" s="2"/>
      <c r="JYP6" s="2"/>
      <c r="JYQ6" s="2"/>
      <c r="JYR6" s="2"/>
      <c r="JYS6" s="2"/>
      <c r="JYT6" s="2"/>
      <c r="JYU6" s="2"/>
      <c r="JYV6" s="2"/>
      <c r="JYW6" s="2"/>
      <c r="JYX6" s="2"/>
      <c r="JYY6" s="2"/>
      <c r="JYZ6" s="2"/>
      <c r="JZA6" s="2"/>
      <c r="JZB6" s="2"/>
      <c r="JZC6" s="2"/>
      <c r="JZD6" s="2"/>
      <c r="JZE6" s="2"/>
      <c r="JZF6" s="2"/>
      <c r="JZG6" s="2"/>
      <c r="JZH6" s="2"/>
      <c r="JZI6" s="2"/>
      <c r="JZJ6" s="2"/>
      <c r="JZK6" s="2"/>
      <c r="JZL6" s="2"/>
      <c r="JZM6" s="2"/>
      <c r="JZN6" s="2"/>
      <c r="JZO6" s="2"/>
      <c r="JZP6" s="2"/>
      <c r="JZQ6" s="2"/>
      <c r="JZR6" s="2"/>
      <c r="JZS6" s="2"/>
      <c r="JZT6" s="2"/>
      <c r="JZU6" s="2"/>
      <c r="JZV6" s="2"/>
      <c r="JZW6" s="2"/>
      <c r="JZX6" s="2"/>
      <c r="JZY6" s="2"/>
      <c r="JZZ6" s="2"/>
      <c r="KAA6" s="2"/>
      <c r="KAB6" s="2"/>
      <c r="KAC6" s="2"/>
      <c r="KAD6" s="2"/>
      <c r="KAE6" s="2"/>
      <c r="KAF6" s="2"/>
      <c r="KAG6" s="2"/>
      <c r="KAH6" s="2"/>
      <c r="KAI6" s="2"/>
      <c r="KAJ6" s="2"/>
      <c r="KAK6" s="2"/>
      <c r="KAL6" s="2"/>
      <c r="KAM6" s="2"/>
      <c r="KAN6" s="2"/>
      <c r="KAO6" s="2"/>
      <c r="KAP6" s="2"/>
      <c r="KAQ6" s="2"/>
      <c r="KAR6" s="2"/>
      <c r="KAS6" s="2"/>
      <c r="KAT6" s="2"/>
      <c r="KAU6" s="2"/>
      <c r="KAV6" s="2"/>
      <c r="KAW6" s="2"/>
      <c r="KAX6" s="2"/>
      <c r="KAY6" s="2"/>
      <c r="KAZ6" s="2"/>
      <c r="KBA6" s="2"/>
      <c r="KBB6" s="2"/>
      <c r="KBC6" s="2"/>
      <c r="KBD6" s="2"/>
      <c r="KBE6" s="2"/>
      <c r="KBF6" s="2"/>
      <c r="KBG6" s="2"/>
      <c r="KBH6" s="2"/>
      <c r="KBI6" s="2"/>
      <c r="KBJ6" s="2"/>
      <c r="KBK6" s="2"/>
      <c r="KBL6" s="2"/>
      <c r="KBM6" s="2"/>
      <c r="KBN6" s="2"/>
      <c r="KBO6" s="2"/>
      <c r="KBP6" s="2"/>
      <c r="KBQ6" s="2"/>
      <c r="KBR6" s="2"/>
      <c r="KBS6" s="2"/>
      <c r="KBT6" s="2"/>
      <c r="KBU6" s="2"/>
      <c r="KBV6" s="2"/>
      <c r="KBW6" s="2"/>
      <c r="KBX6" s="2"/>
      <c r="KBY6" s="2"/>
      <c r="KBZ6" s="2"/>
      <c r="KCA6" s="2"/>
      <c r="KCB6" s="2"/>
      <c r="KCC6" s="2"/>
      <c r="KCD6" s="2"/>
      <c r="KCE6" s="2"/>
      <c r="KCF6" s="2"/>
      <c r="KCG6" s="2"/>
      <c r="KCH6" s="2"/>
      <c r="KCI6" s="2"/>
      <c r="KCJ6" s="2"/>
      <c r="KCK6" s="2"/>
      <c r="KCL6" s="2"/>
      <c r="KCM6" s="2"/>
      <c r="KCN6" s="2"/>
      <c r="KCO6" s="2"/>
      <c r="KCP6" s="2"/>
      <c r="KCQ6" s="2"/>
      <c r="KCR6" s="2"/>
      <c r="KCS6" s="2"/>
      <c r="KCT6" s="2"/>
      <c r="KCU6" s="2"/>
      <c r="KCV6" s="2"/>
      <c r="KCW6" s="2"/>
      <c r="KCX6" s="2"/>
      <c r="KCY6" s="2"/>
      <c r="KCZ6" s="2"/>
      <c r="KDA6" s="2"/>
      <c r="KDB6" s="2"/>
      <c r="KDC6" s="2"/>
      <c r="KDD6" s="2"/>
      <c r="KDE6" s="2"/>
      <c r="KDF6" s="2"/>
      <c r="KDG6" s="2"/>
      <c r="KDH6" s="2"/>
      <c r="KDI6" s="2"/>
      <c r="KDJ6" s="2"/>
      <c r="KDK6" s="2"/>
      <c r="KDL6" s="2"/>
      <c r="KDM6" s="2"/>
      <c r="KDN6" s="2"/>
      <c r="KDO6" s="2"/>
      <c r="KDP6" s="2"/>
      <c r="KDQ6" s="2"/>
      <c r="KDR6" s="2"/>
      <c r="KDS6" s="2"/>
      <c r="KDT6" s="2"/>
      <c r="KDU6" s="2"/>
      <c r="KDV6" s="2"/>
      <c r="KDW6" s="2"/>
      <c r="KDX6" s="2"/>
      <c r="KDY6" s="2"/>
      <c r="KDZ6" s="2"/>
      <c r="KEA6" s="2"/>
      <c r="KEB6" s="2"/>
      <c r="KEC6" s="2"/>
      <c r="KED6" s="2"/>
      <c r="KEE6" s="2"/>
      <c r="KEF6" s="2"/>
      <c r="KEG6" s="2"/>
      <c r="KEH6" s="2"/>
      <c r="KEI6" s="2"/>
      <c r="KEJ6" s="2"/>
      <c r="KEK6" s="2"/>
      <c r="KEL6" s="2"/>
      <c r="KEM6" s="2"/>
      <c r="KEN6" s="2"/>
      <c r="KEO6" s="2"/>
      <c r="KEP6" s="2"/>
      <c r="KEQ6" s="2"/>
      <c r="KER6" s="2"/>
      <c r="KES6" s="2"/>
      <c r="KET6" s="2"/>
      <c r="KEU6" s="2"/>
      <c r="KEV6" s="2"/>
      <c r="KEW6" s="2"/>
      <c r="KEX6" s="2"/>
      <c r="KEY6" s="2"/>
      <c r="KEZ6" s="2"/>
      <c r="KFA6" s="2"/>
      <c r="KFB6" s="2"/>
      <c r="KFC6" s="2"/>
      <c r="KFD6" s="2"/>
      <c r="KFE6" s="2"/>
      <c r="KFF6" s="2"/>
      <c r="KFG6" s="2"/>
      <c r="KFH6" s="2"/>
      <c r="KFI6" s="2"/>
      <c r="KFJ6" s="2"/>
      <c r="KFK6" s="2"/>
      <c r="KFL6" s="2"/>
      <c r="KFM6" s="2"/>
      <c r="KFN6" s="2"/>
      <c r="KFO6" s="2"/>
      <c r="KFP6" s="2"/>
      <c r="KFQ6" s="2"/>
      <c r="KFR6" s="2"/>
      <c r="KFS6" s="2"/>
      <c r="KFT6" s="2"/>
      <c r="KFU6" s="2"/>
      <c r="KFV6" s="2"/>
      <c r="KFW6" s="2"/>
      <c r="KFX6" s="2"/>
      <c r="KFY6" s="2"/>
      <c r="KFZ6" s="2"/>
      <c r="KGA6" s="2"/>
      <c r="KGB6" s="2"/>
      <c r="KGC6" s="2"/>
      <c r="KGD6" s="2"/>
      <c r="KGE6" s="2"/>
      <c r="KGF6" s="2"/>
      <c r="KGG6" s="2"/>
      <c r="KGH6" s="2"/>
      <c r="KGI6" s="2"/>
      <c r="KGJ6" s="2"/>
      <c r="KGK6" s="2"/>
      <c r="KGL6" s="2"/>
      <c r="KGM6" s="2"/>
      <c r="KGN6" s="2"/>
      <c r="KGO6" s="2"/>
      <c r="KGP6" s="2"/>
      <c r="KGQ6" s="2"/>
      <c r="KGR6" s="2"/>
      <c r="KGS6" s="2"/>
      <c r="KGT6" s="2"/>
      <c r="KGU6" s="2"/>
      <c r="KGV6" s="2"/>
      <c r="KGW6" s="2"/>
      <c r="KGX6" s="2"/>
      <c r="KGY6" s="2"/>
      <c r="KGZ6" s="2"/>
      <c r="KHA6" s="2"/>
      <c r="KHB6" s="2"/>
      <c r="KHC6" s="2"/>
      <c r="KHD6" s="2"/>
      <c r="KHE6" s="2"/>
      <c r="KHF6" s="2"/>
      <c r="KHG6" s="2"/>
      <c r="KHH6" s="2"/>
      <c r="KHI6" s="2"/>
      <c r="KHJ6" s="2"/>
      <c r="KHK6" s="2"/>
      <c r="KHL6" s="2"/>
      <c r="KHM6" s="2"/>
      <c r="KHN6" s="2"/>
      <c r="KHO6" s="2"/>
      <c r="KHP6" s="2"/>
      <c r="KHQ6" s="2"/>
      <c r="KHR6" s="2"/>
      <c r="KHS6" s="2"/>
      <c r="KHT6" s="2"/>
      <c r="KHU6" s="2"/>
      <c r="KHV6" s="2"/>
      <c r="KHW6" s="2"/>
      <c r="KHX6" s="2"/>
      <c r="KHY6" s="2"/>
      <c r="KHZ6" s="2"/>
      <c r="KIA6" s="2"/>
      <c r="KIB6" s="2"/>
      <c r="KIC6" s="2"/>
      <c r="KID6" s="2"/>
      <c r="KIE6" s="2"/>
      <c r="KIF6" s="2"/>
      <c r="KIG6" s="2"/>
      <c r="KIH6" s="2"/>
      <c r="KII6" s="2"/>
      <c r="KIJ6" s="2"/>
      <c r="KIK6" s="2"/>
      <c r="KIL6" s="2"/>
      <c r="KIM6" s="2"/>
      <c r="KIN6" s="2"/>
      <c r="KIO6" s="2"/>
      <c r="KIP6" s="2"/>
      <c r="KIQ6" s="2"/>
      <c r="KIR6" s="2"/>
      <c r="KIS6" s="2"/>
      <c r="KIT6" s="2"/>
      <c r="KIU6" s="2"/>
      <c r="KIV6" s="2"/>
      <c r="KIW6" s="2"/>
      <c r="KIX6" s="2"/>
      <c r="KIY6" s="2"/>
      <c r="KIZ6" s="2"/>
      <c r="KJA6" s="2"/>
      <c r="KJB6" s="2"/>
      <c r="KJC6" s="2"/>
      <c r="KJD6" s="2"/>
      <c r="KJE6" s="2"/>
      <c r="KJF6" s="2"/>
      <c r="KJG6" s="2"/>
      <c r="KJH6" s="2"/>
      <c r="KJI6" s="2"/>
      <c r="KJJ6" s="2"/>
      <c r="KJK6" s="2"/>
      <c r="KJL6" s="2"/>
      <c r="KJM6" s="2"/>
      <c r="KJN6" s="2"/>
      <c r="KJO6" s="2"/>
      <c r="KJP6" s="2"/>
      <c r="KJQ6" s="2"/>
      <c r="KJR6" s="2"/>
      <c r="KJS6" s="2"/>
      <c r="KJT6" s="2"/>
      <c r="KJU6" s="2"/>
      <c r="KJV6" s="2"/>
      <c r="KJW6" s="2"/>
      <c r="KJX6" s="2"/>
      <c r="KJY6" s="2"/>
      <c r="KJZ6" s="2"/>
      <c r="KKA6" s="2"/>
      <c r="KKB6" s="2"/>
      <c r="KKC6" s="2"/>
      <c r="KKD6" s="2"/>
      <c r="KKE6" s="2"/>
      <c r="KKF6" s="2"/>
      <c r="KKG6" s="2"/>
      <c r="KKH6" s="2"/>
      <c r="KKI6" s="2"/>
      <c r="KKJ6" s="2"/>
      <c r="KKK6" s="2"/>
      <c r="KKL6" s="2"/>
      <c r="KKM6" s="2"/>
      <c r="KKN6" s="2"/>
      <c r="KKO6" s="2"/>
      <c r="KKP6" s="2"/>
      <c r="KKQ6" s="2"/>
      <c r="KKR6" s="2"/>
      <c r="KKS6" s="2"/>
      <c r="KKT6" s="2"/>
      <c r="KKU6" s="2"/>
      <c r="KKV6" s="2"/>
      <c r="KKW6" s="2"/>
      <c r="KKX6" s="2"/>
      <c r="KKY6" s="2"/>
      <c r="KKZ6" s="2"/>
      <c r="KLA6" s="2"/>
      <c r="KLB6" s="2"/>
      <c r="KLC6" s="2"/>
      <c r="KLD6" s="2"/>
      <c r="KLE6" s="2"/>
      <c r="KLF6" s="2"/>
      <c r="KLG6" s="2"/>
      <c r="KLH6" s="2"/>
      <c r="KLI6" s="2"/>
      <c r="KLJ6" s="2"/>
      <c r="KLK6" s="2"/>
      <c r="KLL6" s="2"/>
      <c r="KLM6" s="2"/>
      <c r="KLN6" s="2"/>
      <c r="KLO6" s="2"/>
      <c r="KLP6" s="2"/>
      <c r="KLQ6" s="2"/>
      <c r="KLR6" s="2"/>
      <c r="KLS6" s="2"/>
      <c r="KLT6" s="2"/>
      <c r="KLU6" s="2"/>
      <c r="KLV6" s="2"/>
      <c r="KLW6" s="2"/>
      <c r="KLX6" s="2"/>
      <c r="KLY6" s="2"/>
      <c r="KLZ6" s="2"/>
      <c r="KMA6" s="2"/>
      <c r="KMB6" s="2"/>
      <c r="KMC6" s="2"/>
      <c r="KMD6" s="2"/>
      <c r="KME6" s="2"/>
      <c r="KMF6" s="2"/>
      <c r="KMG6" s="2"/>
      <c r="KMH6" s="2"/>
      <c r="KMI6" s="2"/>
      <c r="KMJ6" s="2"/>
      <c r="KMK6" s="2"/>
      <c r="KML6" s="2"/>
      <c r="KMM6" s="2"/>
      <c r="KMN6" s="2"/>
      <c r="KMO6" s="2"/>
      <c r="KMP6" s="2"/>
      <c r="KMQ6" s="2"/>
      <c r="KMR6" s="2"/>
      <c r="KMS6" s="2"/>
      <c r="KMT6" s="2"/>
      <c r="KMU6" s="2"/>
      <c r="KMV6" s="2"/>
      <c r="KMW6" s="2"/>
      <c r="KMX6" s="2"/>
      <c r="KMY6" s="2"/>
      <c r="KMZ6" s="2"/>
      <c r="KNA6" s="2"/>
      <c r="KNB6" s="2"/>
      <c r="KNC6" s="2"/>
      <c r="KND6" s="2"/>
      <c r="KNE6" s="2"/>
      <c r="KNF6" s="2"/>
      <c r="KNG6" s="2"/>
      <c r="KNH6" s="2"/>
      <c r="KNI6" s="2"/>
      <c r="KNJ6" s="2"/>
      <c r="KNK6" s="2"/>
      <c r="KNL6" s="2"/>
      <c r="KNM6" s="2"/>
      <c r="KNN6" s="2"/>
      <c r="KNO6" s="2"/>
      <c r="KNP6" s="2"/>
      <c r="KNQ6" s="2"/>
      <c r="KNR6" s="2"/>
      <c r="KNS6" s="2"/>
      <c r="KNT6" s="2"/>
      <c r="KNU6" s="2"/>
      <c r="KNV6" s="2"/>
      <c r="KNW6" s="2"/>
      <c r="KNX6" s="2"/>
      <c r="KNY6" s="2"/>
      <c r="KNZ6" s="2"/>
      <c r="KOA6" s="2"/>
      <c r="KOB6" s="2"/>
      <c r="KOC6" s="2"/>
      <c r="KOD6" s="2"/>
      <c r="KOE6" s="2"/>
      <c r="KOF6" s="2"/>
      <c r="KOG6" s="2"/>
      <c r="KOH6" s="2"/>
      <c r="KOI6" s="2"/>
      <c r="KOJ6" s="2"/>
      <c r="KOK6" s="2"/>
      <c r="KOL6" s="2"/>
      <c r="KOM6" s="2"/>
      <c r="KON6" s="2"/>
      <c r="KOO6" s="2"/>
      <c r="KOP6" s="2"/>
      <c r="KOQ6" s="2"/>
      <c r="KOR6" s="2"/>
      <c r="KOS6" s="2"/>
      <c r="KOT6" s="2"/>
      <c r="KOU6" s="2"/>
      <c r="KOV6" s="2"/>
      <c r="KOW6" s="2"/>
      <c r="KOX6" s="2"/>
      <c r="KOY6" s="2"/>
      <c r="KOZ6" s="2"/>
      <c r="KPA6" s="2"/>
      <c r="KPB6" s="2"/>
      <c r="KPC6" s="2"/>
      <c r="KPD6" s="2"/>
      <c r="KPE6" s="2"/>
      <c r="KPF6" s="2"/>
      <c r="KPG6" s="2"/>
      <c r="KPH6" s="2"/>
      <c r="KPI6" s="2"/>
      <c r="KPJ6" s="2"/>
      <c r="KPK6" s="2"/>
      <c r="KPL6" s="2"/>
      <c r="KPM6" s="2"/>
      <c r="KPN6" s="2"/>
      <c r="KPO6" s="2"/>
      <c r="KPP6" s="2"/>
      <c r="KPQ6" s="2"/>
      <c r="KPR6" s="2"/>
      <c r="KPS6" s="2"/>
      <c r="KPT6" s="2"/>
      <c r="KPU6" s="2"/>
      <c r="KPV6" s="2"/>
      <c r="KPW6" s="2"/>
      <c r="KPX6" s="2"/>
      <c r="KPY6" s="2"/>
      <c r="KPZ6" s="2"/>
      <c r="KQA6" s="2"/>
      <c r="KQB6" s="2"/>
      <c r="KQC6" s="2"/>
      <c r="KQD6" s="2"/>
      <c r="KQE6" s="2"/>
      <c r="KQF6" s="2"/>
      <c r="KQG6" s="2"/>
      <c r="KQH6" s="2"/>
      <c r="KQI6" s="2"/>
      <c r="KQJ6" s="2"/>
      <c r="KQK6" s="2"/>
      <c r="KQL6" s="2"/>
      <c r="KQM6" s="2"/>
      <c r="KQN6" s="2"/>
      <c r="KQO6" s="2"/>
      <c r="KQP6" s="2"/>
      <c r="KQQ6" s="2"/>
      <c r="KQR6" s="2"/>
      <c r="KQS6" s="2"/>
      <c r="KQT6" s="2"/>
      <c r="KQU6" s="2"/>
      <c r="KQV6" s="2"/>
      <c r="KQW6" s="2"/>
      <c r="KQX6" s="2"/>
      <c r="KQY6" s="2"/>
      <c r="KQZ6" s="2"/>
      <c r="KRA6" s="2"/>
      <c r="KRB6" s="2"/>
      <c r="KRC6" s="2"/>
      <c r="KRD6" s="2"/>
      <c r="KRE6" s="2"/>
      <c r="KRF6" s="2"/>
      <c r="KRG6" s="2"/>
      <c r="KRH6" s="2"/>
      <c r="KRI6" s="2"/>
      <c r="KRJ6" s="2"/>
      <c r="KRK6" s="2"/>
      <c r="KRL6" s="2"/>
      <c r="KRM6" s="2"/>
      <c r="KRN6" s="2"/>
      <c r="KRO6" s="2"/>
      <c r="KRP6" s="2"/>
      <c r="KRQ6" s="2"/>
      <c r="KRR6" s="2"/>
      <c r="KRS6" s="2"/>
      <c r="KRT6" s="2"/>
      <c r="KRU6" s="2"/>
      <c r="KRV6" s="2"/>
      <c r="KRW6" s="2"/>
      <c r="KRX6" s="2"/>
      <c r="KRY6" s="2"/>
      <c r="KRZ6" s="2"/>
      <c r="KSA6" s="2"/>
      <c r="KSB6" s="2"/>
      <c r="KSC6" s="2"/>
      <c r="KSD6" s="2"/>
      <c r="KSE6" s="2"/>
      <c r="KSF6" s="2"/>
      <c r="KSG6" s="2"/>
      <c r="KSH6" s="2"/>
      <c r="KSI6" s="2"/>
      <c r="KSJ6" s="2"/>
      <c r="KSK6" s="2"/>
      <c r="KSL6" s="2"/>
      <c r="KSM6" s="2"/>
      <c r="KSN6" s="2"/>
      <c r="KSO6" s="2"/>
      <c r="KSP6" s="2"/>
      <c r="KSQ6" s="2"/>
      <c r="KSR6" s="2"/>
      <c r="KSS6" s="2"/>
      <c r="KST6" s="2"/>
      <c r="KSU6" s="2"/>
      <c r="KSV6" s="2"/>
      <c r="KSW6" s="2"/>
      <c r="KSX6" s="2"/>
      <c r="KSY6" s="2"/>
      <c r="KSZ6" s="2"/>
      <c r="KTA6" s="2"/>
      <c r="KTB6" s="2"/>
      <c r="KTC6" s="2"/>
      <c r="KTD6" s="2"/>
      <c r="KTE6" s="2"/>
      <c r="KTF6" s="2"/>
      <c r="KTG6" s="2"/>
      <c r="KTH6" s="2"/>
      <c r="KTI6" s="2"/>
      <c r="KTJ6" s="2"/>
      <c r="KTK6" s="2"/>
      <c r="KTL6" s="2"/>
      <c r="KTM6" s="2"/>
      <c r="KTN6" s="2"/>
      <c r="KTO6" s="2"/>
      <c r="KTP6" s="2"/>
      <c r="KTQ6" s="2"/>
      <c r="KTR6" s="2"/>
      <c r="KTS6" s="2"/>
      <c r="KTT6" s="2"/>
      <c r="KTU6" s="2"/>
      <c r="KTV6" s="2"/>
      <c r="KTW6" s="2"/>
      <c r="KTX6" s="2"/>
      <c r="KTY6" s="2"/>
      <c r="KTZ6" s="2"/>
      <c r="KUA6" s="2"/>
      <c r="KUB6" s="2"/>
      <c r="KUC6" s="2"/>
      <c r="KUD6" s="2"/>
      <c r="KUE6" s="2"/>
      <c r="KUF6" s="2"/>
      <c r="KUG6" s="2"/>
      <c r="KUH6" s="2"/>
      <c r="KUI6" s="2"/>
      <c r="KUJ6" s="2"/>
      <c r="KUK6" s="2"/>
      <c r="KUL6" s="2"/>
      <c r="KUM6" s="2"/>
      <c r="KUN6" s="2"/>
      <c r="KUO6" s="2"/>
      <c r="KUP6" s="2"/>
      <c r="KUQ6" s="2"/>
      <c r="KUR6" s="2"/>
      <c r="KUS6" s="2"/>
      <c r="KUT6" s="2"/>
      <c r="KUU6" s="2"/>
      <c r="KUV6" s="2"/>
      <c r="KUW6" s="2"/>
      <c r="KUX6" s="2"/>
      <c r="KUY6" s="2"/>
      <c r="KUZ6" s="2"/>
      <c r="KVA6" s="2"/>
      <c r="KVB6" s="2"/>
      <c r="KVC6" s="2"/>
      <c r="KVD6" s="2"/>
      <c r="KVE6" s="2"/>
      <c r="KVF6" s="2"/>
      <c r="KVG6" s="2"/>
      <c r="KVH6" s="2"/>
      <c r="KVI6" s="2"/>
      <c r="KVJ6" s="2"/>
      <c r="KVK6" s="2"/>
      <c r="KVL6" s="2"/>
      <c r="KVM6" s="2"/>
      <c r="KVN6" s="2"/>
      <c r="KVO6" s="2"/>
      <c r="KVP6" s="2"/>
      <c r="KVQ6" s="2"/>
      <c r="KVR6" s="2"/>
      <c r="KVS6" s="2"/>
      <c r="KVT6" s="2"/>
      <c r="KVU6" s="2"/>
      <c r="KVV6" s="2"/>
      <c r="KVW6" s="2"/>
      <c r="KVX6" s="2"/>
      <c r="KVY6" s="2"/>
      <c r="KVZ6" s="2"/>
      <c r="KWA6" s="2"/>
      <c r="KWB6" s="2"/>
      <c r="KWC6" s="2"/>
      <c r="KWD6" s="2"/>
      <c r="KWE6" s="2"/>
      <c r="KWF6" s="2"/>
      <c r="KWG6" s="2"/>
      <c r="KWH6" s="2"/>
      <c r="KWI6" s="2"/>
      <c r="KWJ6" s="2"/>
      <c r="KWK6" s="2"/>
      <c r="KWL6" s="2"/>
      <c r="KWM6" s="2"/>
      <c r="KWN6" s="2"/>
      <c r="KWO6" s="2"/>
      <c r="KWP6" s="2"/>
      <c r="KWQ6" s="2"/>
      <c r="KWR6" s="2"/>
      <c r="KWS6" s="2"/>
      <c r="KWT6" s="2"/>
      <c r="KWU6" s="2"/>
      <c r="KWV6" s="2"/>
      <c r="KWW6" s="2"/>
      <c r="KWX6" s="2"/>
      <c r="KWY6" s="2"/>
      <c r="KWZ6" s="2"/>
      <c r="KXA6" s="2"/>
      <c r="KXB6" s="2"/>
      <c r="KXC6" s="2"/>
      <c r="KXD6" s="2"/>
      <c r="KXE6" s="2"/>
      <c r="KXF6" s="2"/>
      <c r="KXG6" s="2"/>
      <c r="KXH6" s="2"/>
      <c r="KXI6" s="2"/>
      <c r="KXJ6" s="2"/>
      <c r="KXK6" s="2"/>
      <c r="KXL6" s="2"/>
      <c r="KXM6" s="2"/>
      <c r="KXN6" s="2"/>
      <c r="KXO6" s="2"/>
      <c r="KXP6" s="2"/>
      <c r="KXQ6" s="2"/>
      <c r="KXR6" s="2"/>
      <c r="KXS6" s="2"/>
      <c r="KXT6" s="2"/>
      <c r="KXU6" s="2"/>
      <c r="KXV6" s="2"/>
      <c r="KXW6" s="2"/>
      <c r="KXX6" s="2"/>
      <c r="KXY6" s="2"/>
      <c r="KXZ6" s="2"/>
      <c r="KYA6" s="2"/>
      <c r="KYB6" s="2"/>
      <c r="KYC6" s="2"/>
      <c r="KYD6" s="2"/>
      <c r="KYE6" s="2"/>
      <c r="KYF6" s="2"/>
      <c r="KYG6" s="2"/>
      <c r="KYH6" s="2"/>
      <c r="KYI6" s="2"/>
      <c r="KYJ6" s="2"/>
      <c r="KYK6" s="2"/>
      <c r="KYL6" s="2"/>
      <c r="KYM6" s="2"/>
      <c r="KYN6" s="2"/>
      <c r="KYO6" s="2"/>
      <c r="KYP6" s="2"/>
      <c r="KYQ6" s="2"/>
      <c r="KYR6" s="2"/>
      <c r="KYS6" s="2"/>
      <c r="KYT6" s="2"/>
      <c r="KYU6" s="2"/>
      <c r="KYV6" s="2"/>
      <c r="KYW6" s="2"/>
      <c r="KYX6" s="2"/>
      <c r="KYY6" s="2"/>
      <c r="KYZ6" s="2"/>
      <c r="KZA6" s="2"/>
      <c r="KZB6" s="2"/>
      <c r="KZC6" s="2"/>
      <c r="KZD6" s="2"/>
      <c r="KZE6" s="2"/>
      <c r="KZF6" s="2"/>
      <c r="KZG6" s="2"/>
      <c r="KZH6" s="2"/>
      <c r="KZI6" s="2"/>
      <c r="KZJ6" s="2"/>
      <c r="KZK6" s="2"/>
      <c r="KZL6" s="2"/>
      <c r="KZM6" s="2"/>
      <c r="KZN6" s="2"/>
      <c r="KZO6" s="2"/>
      <c r="KZP6" s="2"/>
      <c r="KZQ6" s="2"/>
      <c r="KZR6" s="2"/>
      <c r="KZS6" s="2"/>
      <c r="KZT6" s="2"/>
      <c r="KZU6" s="2"/>
      <c r="KZV6" s="2"/>
      <c r="KZW6" s="2"/>
      <c r="KZX6" s="2"/>
      <c r="KZY6" s="2"/>
      <c r="KZZ6" s="2"/>
      <c r="LAA6" s="2"/>
      <c r="LAB6" s="2"/>
      <c r="LAC6" s="2"/>
      <c r="LAD6" s="2"/>
      <c r="LAE6" s="2"/>
      <c r="LAF6" s="2"/>
      <c r="LAG6" s="2"/>
      <c r="LAH6" s="2"/>
      <c r="LAI6" s="2"/>
      <c r="LAJ6" s="2"/>
      <c r="LAK6" s="2"/>
      <c r="LAL6" s="2"/>
      <c r="LAM6" s="2"/>
      <c r="LAN6" s="2"/>
      <c r="LAO6" s="2"/>
      <c r="LAP6" s="2"/>
      <c r="LAQ6" s="2"/>
      <c r="LAR6" s="2"/>
      <c r="LAS6" s="2"/>
      <c r="LAT6" s="2"/>
      <c r="LAU6" s="2"/>
      <c r="LAV6" s="2"/>
      <c r="LAW6" s="2"/>
      <c r="LAX6" s="2"/>
      <c r="LAY6" s="2"/>
      <c r="LAZ6" s="2"/>
      <c r="LBA6" s="2"/>
      <c r="LBB6" s="2"/>
      <c r="LBC6" s="2"/>
      <c r="LBD6" s="2"/>
      <c r="LBE6" s="2"/>
      <c r="LBF6" s="2"/>
      <c r="LBG6" s="2"/>
      <c r="LBH6" s="2"/>
      <c r="LBI6" s="2"/>
      <c r="LBJ6" s="2"/>
      <c r="LBK6" s="2"/>
      <c r="LBL6" s="2"/>
      <c r="LBM6" s="2"/>
      <c r="LBN6" s="2"/>
      <c r="LBO6" s="2"/>
      <c r="LBP6" s="2"/>
      <c r="LBQ6" s="2"/>
      <c r="LBR6" s="2"/>
      <c r="LBS6" s="2"/>
      <c r="LBT6" s="2"/>
      <c r="LBU6" s="2"/>
      <c r="LBV6" s="2"/>
      <c r="LBW6" s="2"/>
      <c r="LBX6" s="2"/>
      <c r="LBY6" s="2"/>
      <c r="LBZ6" s="2"/>
      <c r="LCA6" s="2"/>
      <c r="LCB6" s="2"/>
      <c r="LCC6" s="2"/>
      <c r="LCD6" s="2"/>
      <c r="LCE6" s="2"/>
      <c r="LCF6" s="2"/>
      <c r="LCG6" s="2"/>
      <c r="LCH6" s="2"/>
      <c r="LCI6" s="2"/>
      <c r="LCJ6" s="2"/>
      <c r="LCK6" s="2"/>
      <c r="LCL6" s="2"/>
      <c r="LCM6" s="2"/>
      <c r="LCN6" s="2"/>
      <c r="LCO6" s="2"/>
      <c r="LCP6" s="2"/>
      <c r="LCQ6" s="2"/>
      <c r="LCR6" s="2"/>
      <c r="LCS6" s="2"/>
      <c r="LCT6" s="2"/>
      <c r="LCU6" s="2"/>
      <c r="LCV6" s="2"/>
      <c r="LCW6" s="2"/>
      <c r="LCX6" s="2"/>
      <c r="LCY6" s="2"/>
      <c r="LCZ6" s="2"/>
      <c r="LDA6" s="2"/>
      <c r="LDB6" s="2"/>
      <c r="LDC6" s="2"/>
      <c r="LDD6" s="2"/>
      <c r="LDE6" s="2"/>
      <c r="LDF6" s="2"/>
      <c r="LDG6" s="2"/>
      <c r="LDH6" s="2"/>
      <c r="LDI6" s="2"/>
      <c r="LDJ6" s="2"/>
      <c r="LDK6" s="2"/>
      <c r="LDL6" s="2"/>
      <c r="LDM6" s="2"/>
      <c r="LDN6" s="2"/>
      <c r="LDO6" s="2"/>
      <c r="LDP6" s="2"/>
      <c r="LDQ6" s="2"/>
      <c r="LDR6" s="2"/>
      <c r="LDS6" s="2"/>
      <c r="LDT6" s="2"/>
      <c r="LDU6" s="2"/>
      <c r="LDV6" s="2"/>
      <c r="LDW6" s="2"/>
      <c r="LDX6" s="2"/>
      <c r="LDY6" s="2"/>
      <c r="LDZ6" s="2"/>
      <c r="LEA6" s="2"/>
      <c r="LEB6" s="2"/>
      <c r="LEC6" s="2"/>
      <c r="LED6" s="2"/>
      <c r="LEE6" s="2"/>
      <c r="LEF6" s="2"/>
      <c r="LEG6" s="2"/>
      <c r="LEH6" s="2"/>
      <c r="LEI6" s="2"/>
      <c r="LEJ6" s="2"/>
      <c r="LEK6" s="2"/>
      <c r="LEL6" s="2"/>
      <c r="LEM6" s="2"/>
      <c r="LEN6" s="2"/>
      <c r="LEO6" s="2"/>
      <c r="LEP6" s="2"/>
      <c r="LEQ6" s="2"/>
      <c r="LER6" s="2"/>
      <c r="LES6" s="2"/>
      <c r="LET6" s="2"/>
      <c r="LEU6" s="2"/>
      <c r="LEV6" s="2"/>
      <c r="LEW6" s="2"/>
      <c r="LEX6" s="2"/>
      <c r="LEY6" s="2"/>
      <c r="LEZ6" s="2"/>
      <c r="LFA6" s="2"/>
      <c r="LFB6" s="2"/>
      <c r="LFC6" s="2"/>
      <c r="LFD6" s="2"/>
      <c r="LFE6" s="2"/>
      <c r="LFF6" s="2"/>
      <c r="LFG6" s="2"/>
      <c r="LFH6" s="2"/>
      <c r="LFI6" s="2"/>
      <c r="LFJ6" s="2"/>
      <c r="LFK6" s="2"/>
      <c r="LFL6" s="2"/>
      <c r="LFM6" s="2"/>
      <c r="LFN6" s="2"/>
      <c r="LFO6" s="2"/>
      <c r="LFP6" s="2"/>
      <c r="LFQ6" s="2"/>
      <c r="LFR6" s="2"/>
      <c r="LFS6" s="2"/>
      <c r="LFT6" s="2"/>
      <c r="LFU6" s="2"/>
      <c r="LFV6" s="2"/>
      <c r="LFW6" s="2"/>
      <c r="LFX6" s="2"/>
      <c r="LFY6" s="2"/>
      <c r="LFZ6" s="2"/>
      <c r="LGA6" s="2"/>
      <c r="LGB6" s="2"/>
      <c r="LGC6" s="2"/>
      <c r="LGD6" s="2"/>
      <c r="LGE6" s="2"/>
      <c r="LGF6" s="2"/>
      <c r="LGG6" s="2"/>
      <c r="LGH6" s="2"/>
      <c r="LGI6" s="2"/>
      <c r="LGJ6" s="2"/>
      <c r="LGK6" s="2"/>
      <c r="LGL6" s="2"/>
      <c r="LGM6" s="2"/>
      <c r="LGN6" s="2"/>
      <c r="LGO6" s="2"/>
      <c r="LGP6" s="2"/>
      <c r="LGQ6" s="2"/>
      <c r="LGR6" s="2"/>
      <c r="LGS6" s="2"/>
      <c r="LGT6" s="2"/>
      <c r="LGU6" s="2"/>
      <c r="LGV6" s="2"/>
      <c r="LGW6" s="2"/>
      <c r="LGX6" s="2"/>
      <c r="LGY6" s="2"/>
      <c r="LGZ6" s="2"/>
      <c r="LHA6" s="2"/>
      <c r="LHB6" s="2"/>
      <c r="LHC6" s="2"/>
      <c r="LHD6" s="2"/>
      <c r="LHE6" s="2"/>
      <c r="LHF6" s="2"/>
      <c r="LHG6" s="2"/>
      <c r="LHH6" s="2"/>
      <c r="LHI6" s="2"/>
      <c r="LHJ6" s="2"/>
      <c r="LHK6" s="2"/>
      <c r="LHL6" s="2"/>
      <c r="LHM6" s="2"/>
      <c r="LHN6" s="2"/>
      <c r="LHO6" s="2"/>
      <c r="LHP6" s="2"/>
      <c r="LHQ6" s="2"/>
      <c r="LHR6" s="2"/>
      <c r="LHS6" s="2"/>
      <c r="LHT6" s="2"/>
      <c r="LHU6" s="2"/>
      <c r="LHV6" s="2"/>
      <c r="LHW6" s="2"/>
      <c r="LHX6" s="2"/>
      <c r="LHY6" s="2"/>
      <c r="LHZ6" s="2"/>
      <c r="LIA6" s="2"/>
      <c r="LIB6" s="2"/>
      <c r="LIC6" s="2"/>
      <c r="LID6" s="2"/>
      <c r="LIE6" s="2"/>
      <c r="LIF6" s="2"/>
      <c r="LIG6" s="2"/>
      <c r="LIH6" s="2"/>
      <c r="LII6" s="2"/>
      <c r="LIJ6" s="2"/>
      <c r="LIK6" s="2"/>
      <c r="LIL6" s="2"/>
      <c r="LIM6" s="2"/>
      <c r="LIN6" s="2"/>
      <c r="LIO6" s="2"/>
      <c r="LIP6" s="2"/>
      <c r="LIQ6" s="2"/>
      <c r="LIR6" s="2"/>
      <c r="LIS6" s="2"/>
      <c r="LIT6" s="2"/>
      <c r="LIU6" s="2"/>
      <c r="LIV6" s="2"/>
      <c r="LIW6" s="2"/>
      <c r="LIX6" s="2"/>
      <c r="LIY6" s="2"/>
      <c r="LIZ6" s="2"/>
      <c r="LJA6" s="2"/>
      <c r="LJB6" s="2"/>
      <c r="LJC6" s="2"/>
      <c r="LJD6" s="2"/>
      <c r="LJE6" s="2"/>
      <c r="LJF6" s="2"/>
      <c r="LJG6" s="2"/>
      <c r="LJH6" s="2"/>
      <c r="LJI6" s="2"/>
      <c r="LJJ6" s="2"/>
      <c r="LJK6" s="2"/>
      <c r="LJL6" s="2"/>
      <c r="LJM6" s="2"/>
      <c r="LJN6" s="2"/>
      <c r="LJO6" s="2"/>
      <c r="LJP6" s="2"/>
      <c r="LJQ6" s="2"/>
      <c r="LJR6" s="2"/>
      <c r="LJS6" s="2"/>
      <c r="LJT6" s="2"/>
      <c r="LJU6" s="2"/>
      <c r="LJV6" s="2"/>
      <c r="LJW6" s="2"/>
      <c r="LJX6" s="2"/>
      <c r="LJY6" s="2"/>
      <c r="LJZ6" s="2"/>
      <c r="LKA6" s="2"/>
      <c r="LKB6" s="2"/>
      <c r="LKC6" s="2"/>
      <c r="LKD6" s="2"/>
      <c r="LKE6" s="2"/>
      <c r="LKF6" s="2"/>
      <c r="LKG6" s="2"/>
      <c r="LKH6" s="2"/>
      <c r="LKI6" s="2"/>
      <c r="LKJ6" s="2"/>
      <c r="LKK6" s="2"/>
      <c r="LKL6" s="2"/>
      <c r="LKM6" s="2"/>
      <c r="LKN6" s="2"/>
      <c r="LKO6" s="2"/>
      <c r="LKP6" s="2"/>
      <c r="LKQ6" s="2"/>
      <c r="LKR6" s="2"/>
      <c r="LKS6" s="2"/>
      <c r="LKT6" s="2"/>
      <c r="LKU6" s="2"/>
      <c r="LKV6" s="2"/>
      <c r="LKW6" s="2"/>
      <c r="LKX6" s="2"/>
      <c r="LKY6" s="2"/>
      <c r="LKZ6" s="2"/>
      <c r="LLA6" s="2"/>
      <c r="LLB6" s="2"/>
      <c r="LLC6" s="2"/>
      <c r="LLD6" s="2"/>
      <c r="LLE6" s="2"/>
      <c r="LLF6" s="2"/>
      <c r="LLG6" s="2"/>
      <c r="LLH6" s="2"/>
      <c r="LLI6" s="2"/>
      <c r="LLJ6" s="2"/>
      <c r="LLK6" s="2"/>
      <c r="LLL6" s="2"/>
      <c r="LLM6" s="2"/>
      <c r="LLN6" s="2"/>
      <c r="LLO6" s="2"/>
      <c r="LLP6" s="2"/>
      <c r="LLQ6" s="2"/>
      <c r="LLR6" s="2"/>
      <c r="LLS6" s="2"/>
      <c r="LLT6" s="2"/>
      <c r="LLU6" s="2"/>
      <c r="LLV6" s="2"/>
      <c r="LLW6" s="2"/>
      <c r="LLX6" s="2"/>
      <c r="LLY6" s="2"/>
      <c r="LLZ6" s="2"/>
      <c r="LMA6" s="2"/>
      <c r="LMB6" s="2"/>
      <c r="LMC6" s="2"/>
      <c r="LMD6" s="2"/>
      <c r="LME6" s="2"/>
      <c r="LMF6" s="2"/>
      <c r="LMG6" s="2"/>
      <c r="LMH6" s="2"/>
      <c r="LMI6" s="2"/>
      <c r="LMJ6" s="2"/>
      <c r="LMK6" s="2"/>
      <c r="LML6" s="2"/>
      <c r="LMM6" s="2"/>
      <c r="LMN6" s="2"/>
      <c r="LMO6" s="2"/>
      <c r="LMP6" s="2"/>
      <c r="LMQ6" s="2"/>
      <c r="LMR6" s="2"/>
      <c r="LMS6" s="2"/>
      <c r="LMT6" s="2"/>
      <c r="LMU6" s="2"/>
      <c r="LMV6" s="2"/>
      <c r="LMW6" s="2"/>
      <c r="LMX6" s="2"/>
      <c r="LMY6" s="2"/>
      <c r="LMZ6" s="2"/>
      <c r="LNA6" s="2"/>
      <c r="LNB6" s="2"/>
      <c r="LNC6" s="2"/>
      <c r="LND6" s="2"/>
      <c r="LNE6" s="2"/>
      <c r="LNF6" s="2"/>
      <c r="LNG6" s="2"/>
      <c r="LNH6" s="2"/>
      <c r="LNI6" s="2"/>
      <c r="LNJ6" s="2"/>
      <c r="LNK6" s="2"/>
      <c r="LNL6" s="2"/>
      <c r="LNM6" s="2"/>
      <c r="LNN6" s="2"/>
      <c r="LNO6" s="2"/>
      <c r="LNP6" s="2"/>
      <c r="LNQ6" s="2"/>
      <c r="LNR6" s="2"/>
      <c r="LNS6" s="2"/>
      <c r="LNT6" s="2"/>
      <c r="LNU6" s="2"/>
      <c r="LNV6" s="2"/>
      <c r="LNW6" s="2"/>
      <c r="LNX6" s="2"/>
      <c r="LNY6" s="2"/>
      <c r="LNZ6" s="2"/>
      <c r="LOA6" s="2"/>
      <c r="LOB6" s="2"/>
      <c r="LOC6" s="2"/>
      <c r="LOD6" s="2"/>
      <c r="LOE6" s="2"/>
      <c r="LOF6" s="2"/>
      <c r="LOG6" s="2"/>
      <c r="LOH6" s="2"/>
      <c r="LOI6" s="2"/>
      <c r="LOJ6" s="2"/>
      <c r="LOK6" s="2"/>
      <c r="LOL6" s="2"/>
      <c r="LOM6" s="2"/>
      <c r="LON6" s="2"/>
      <c r="LOO6" s="2"/>
      <c r="LOP6" s="2"/>
      <c r="LOQ6" s="2"/>
      <c r="LOR6" s="2"/>
      <c r="LOS6" s="2"/>
      <c r="LOT6" s="2"/>
      <c r="LOU6" s="2"/>
      <c r="LOV6" s="2"/>
      <c r="LOW6" s="2"/>
      <c r="LOX6" s="2"/>
      <c r="LOY6" s="2"/>
      <c r="LOZ6" s="2"/>
      <c r="LPA6" s="2"/>
      <c r="LPB6" s="2"/>
      <c r="LPC6" s="2"/>
      <c r="LPD6" s="2"/>
      <c r="LPE6" s="2"/>
      <c r="LPF6" s="2"/>
      <c r="LPG6" s="2"/>
      <c r="LPH6" s="2"/>
      <c r="LPI6" s="2"/>
      <c r="LPJ6" s="2"/>
      <c r="LPK6" s="2"/>
      <c r="LPL6" s="2"/>
      <c r="LPM6" s="2"/>
      <c r="LPN6" s="2"/>
      <c r="LPO6" s="2"/>
      <c r="LPP6" s="2"/>
      <c r="LPQ6" s="2"/>
      <c r="LPR6" s="2"/>
      <c r="LPS6" s="2"/>
      <c r="LPT6" s="2"/>
      <c r="LPU6" s="2"/>
      <c r="LPV6" s="2"/>
      <c r="LPW6" s="2"/>
      <c r="LPX6" s="2"/>
      <c r="LPY6" s="2"/>
      <c r="LPZ6" s="2"/>
      <c r="LQA6" s="2"/>
      <c r="LQB6" s="2"/>
      <c r="LQC6" s="2"/>
      <c r="LQD6" s="2"/>
      <c r="LQE6" s="2"/>
      <c r="LQF6" s="2"/>
      <c r="LQG6" s="2"/>
      <c r="LQH6" s="2"/>
      <c r="LQI6" s="2"/>
      <c r="LQJ6" s="2"/>
      <c r="LQK6" s="2"/>
      <c r="LQL6" s="2"/>
      <c r="LQM6" s="2"/>
      <c r="LQN6" s="2"/>
      <c r="LQO6" s="2"/>
      <c r="LQP6" s="2"/>
      <c r="LQQ6" s="2"/>
      <c r="LQR6" s="2"/>
      <c r="LQS6" s="2"/>
      <c r="LQT6" s="2"/>
      <c r="LQU6" s="2"/>
      <c r="LQV6" s="2"/>
      <c r="LQW6" s="2"/>
      <c r="LQX6" s="2"/>
      <c r="LQY6" s="2"/>
      <c r="LQZ6" s="2"/>
      <c r="LRA6" s="2"/>
      <c r="LRB6" s="2"/>
      <c r="LRC6" s="2"/>
      <c r="LRD6" s="2"/>
      <c r="LRE6" s="2"/>
      <c r="LRF6" s="2"/>
      <c r="LRG6" s="2"/>
      <c r="LRH6" s="2"/>
      <c r="LRI6" s="2"/>
      <c r="LRJ6" s="2"/>
      <c r="LRK6" s="2"/>
      <c r="LRL6" s="2"/>
      <c r="LRM6" s="2"/>
      <c r="LRN6" s="2"/>
      <c r="LRO6" s="2"/>
      <c r="LRP6" s="2"/>
      <c r="LRQ6" s="2"/>
      <c r="LRR6" s="2"/>
      <c r="LRS6" s="2"/>
      <c r="LRT6" s="2"/>
      <c r="LRU6" s="2"/>
      <c r="LRV6" s="2"/>
      <c r="LRW6" s="2"/>
      <c r="LRX6" s="2"/>
      <c r="LRY6" s="2"/>
      <c r="LRZ6" s="2"/>
      <c r="LSA6" s="2"/>
      <c r="LSB6" s="2"/>
      <c r="LSC6" s="2"/>
      <c r="LSD6" s="2"/>
      <c r="LSE6" s="2"/>
      <c r="LSF6" s="2"/>
      <c r="LSG6" s="2"/>
      <c r="LSH6" s="2"/>
      <c r="LSI6" s="2"/>
      <c r="LSJ6" s="2"/>
      <c r="LSK6" s="2"/>
      <c r="LSL6" s="2"/>
      <c r="LSM6" s="2"/>
      <c r="LSN6" s="2"/>
      <c r="LSO6" s="2"/>
      <c r="LSP6" s="2"/>
      <c r="LSQ6" s="2"/>
      <c r="LSR6" s="2"/>
      <c r="LSS6" s="2"/>
      <c r="LST6" s="2"/>
      <c r="LSU6" s="2"/>
      <c r="LSV6" s="2"/>
      <c r="LSW6" s="2"/>
      <c r="LSX6" s="2"/>
      <c r="LSY6" s="2"/>
      <c r="LSZ6" s="2"/>
      <c r="LTA6" s="2"/>
      <c r="LTB6" s="2"/>
      <c r="LTC6" s="2"/>
      <c r="LTD6" s="2"/>
      <c r="LTE6" s="2"/>
      <c r="LTF6" s="2"/>
      <c r="LTG6" s="2"/>
      <c r="LTH6" s="2"/>
      <c r="LTI6" s="2"/>
      <c r="LTJ6" s="2"/>
      <c r="LTK6" s="2"/>
      <c r="LTL6" s="2"/>
      <c r="LTM6" s="2"/>
      <c r="LTN6" s="2"/>
      <c r="LTO6" s="2"/>
      <c r="LTP6" s="2"/>
      <c r="LTQ6" s="2"/>
      <c r="LTR6" s="2"/>
      <c r="LTS6" s="2"/>
      <c r="LTT6" s="2"/>
      <c r="LTU6" s="2"/>
      <c r="LTV6" s="2"/>
      <c r="LTW6" s="2"/>
      <c r="LTX6" s="2"/>
      <c r="LTY6" s="2"/>
      <c r="LTZ6" s="2"/>
      <c r="LUA6" s="2"/>
      <c r="LUB6" s="2"/>
      <c r="LUC6" s="2"/>
      <c r="LUD6" s="2"/>
      <c r="LUE6" s="2"/>
      <c r="LUF6" s="2"/>
      <c r="LUG6" s="2"/>
      <c r="LUH6" s="2"/>
      <c r="LUI6" s="2"/>
      <c r="LUJ6" s="2"/>
      <c r="LUK6" s="2"/>
      <c r="LUL6" s="2"/>
      <c r="LUM6" s="2"/>
      <c r="LUN6" s="2"/>
      <c r="LUO6" s="2"/>
      <c r="LUP6" s="2"/>
      <c r="LUQ6" s="2"/>
      <c r="LUR6" s="2"/>
      <c r="LUS6" s="2"/>
      <c r="LUT6" s="2"/>
      <c r="LUU6" s="2"/>
      <c r="LUV6" s="2"/>
      <c r="LUW6" s="2"/>
      <c r="LUX6" s="2"/>
      <c r="LUY6" s="2"/>
      <c r="LUZ6" s="2"/>
      <c r="LVA6" s="2"/>
      <c r="LVB6" s="2"/>
      <c r="LVC6" s="2"/>
      <c r="LVD6" s="2"/>
      <c r="LVE6" s="2"/>
      <c r="LVF6" s="2"/>
      <c r="LVG6" s="2"/>
      <c r="LVH6" s="2"/>
      <c r="LVI6" s="2"/>
      <c r="LVJ6" s="2"/>
      <c r="LVK6" s="2"/>
      <c r="LVL6" s="2"/>
      <c r="LVM6" s="2"/>
      <c r="LVN6" s="2"/>
      <c r="LVO6" s="2"/>
      <c r="LVP6" s="2"/>
      <c r="LVQ6" s="2"/>
      <c r="LVR6" s="2"/>
      <c r="LVS6" s="2"/>
      <c r="LVT6" s="2"/>
      <c r="LVU6" s="2"/>
      <c r="LVV6" s="2"/>
      <c r="LVW6" s="2"/>
      <c r="LVX6" s="2"/>
      <c r="LVY6" s="2"/>
      <c r="LVZ6" s="2"/>
      <c r="LWA6" s="2"/>
      <c r="LWB6" s="2"/>
      <c r="LWC6" s="2"/>
      <c r="LWD6" s="2"/>
      <c r="LWE6" s="2"/>
      <c r="LWF6" s="2"/>
      <c r="LWG6" s="2"/>
      <c r="LWH6" s="2"/>
      <c r="LWI6" s="2"/>
      <c r="LWJ6" s="2"/>
      <c r="LWK6" s="2"/>
      <c r="LWL6" s="2"/>
      <c r="LWM6" s="2"/>
      <c r="LWN6" s="2"/>
      <c r="LWO6" s="2"/>
      <c r="LWP6" s="2"/>
      <c r="LWQ6" s="2"/>
      <c r="LWR6" s="2"/>
      <c r="LWS6" s="2"/>
      <c r="LWT6" s="2"/>
      <c r="LWU6" s="2"/>
      <c r="LWV6" s="2"/>
      <c r="LWW6" s="2"/>
      <c r="LWX6" s="2"/>
      <c r="LWY6" s="2"/>
      <c r="LWZ6" s="2"/>
      <c r="LXA6" s="2"/>
      <c r="LXB6" s="2"/>
      <c r="LXC6" s="2"/>
      <c r="LXD6" s="2"/>
      <c r="LXE6" s="2"/>
      <c r="LXF6" s="2"/>
      <c r="LXG6" s="2"/>
      <c r="LXH6" s="2"/>
      <c r="LXI6" s="2"/>
      <c r="LXJ6" s="2"/>
      <c r="LXK6" s="2"/>
      <c r="LXL6" s="2"/>
      <c r="LXM6" s="2"/>
      <c r="LXN6" s="2"/>
      <c r="LXO6" s="2"/>
      <c r="LXP6" s="2"/>
      <c r="LXQ6" s="2"/>
      <c r="LXR6" s="2"/>
      <c r="LXS6" s="2"/>
      <c r="LXT6" s="2"/>
      <c r="LXU6" s="2"/>
      <c r="LXV6" s="2"/>
      <c r="LXW6" s="2"/>
      <c r="LXX6" s="2"/>
      <c r="LXY6" s="2"/>
      <c r="LXZ6" s="2"/>
      <c r="LYA6" s="2"/>
      <c r="LYB6" s="2"/>
      <c r="LYC6" s="2"/>
      <c r="LYD6" s="2"/>
      <c r="LYE6" s="2"/>
      <c r="LYF6" s="2"/>
      <c r="LYG6" s="2"/>
      <c r="LYH6" s="2"/>
      <c r="LYI6" s="2"/>
      <c r="LYJ6" s="2"/>
      <c r="LYK6" s="2"/>
      <c r="LYL6" s="2"/>
      <c r="LYM6" s="2"/>
      <c r="LYN6" s="2"/>
      <c r="LYO6" s="2"/>
      <c r="LYP6" s="2"/>
      <c r="LYQ6" s="2"/>
      <c r="LYR6" s="2"/>
      <c r="LYS6" s="2"/>
      <c r="LYT6" s="2"/>
      <c r="LYU6" s="2"/>
      <c r="LYV6" s="2"/>
      <c r="LYW6" s="2"/>
      <c r="LYX6" s="2"/>
      <c r="LYY6" s="2"/>
      <c r="LYZ6" s="2"/>
      <c r="LZA6" s="2"/>
      <c r="LZB6" s="2"/>
      <c r="LZC6" s="2"/>
      <c r="LZD6" s="2"/>
      <c r="LZE6" s="2"/>
      <c r="LZF6" s="2"/>
      <c r="LZG6" s="2"/>
      <c r="LZH6" s="2"/>
      <c r="LZI6" s="2"/>
      <c r="LZJ6" s="2"/>
      <c r="LZK6" s="2"/>
      <c r="LZL6" s="2"/>
      <c r="LZM6" s="2"/>
      <c r="LZN6" s="2"/>
      <c r="LZO6" s="2"/>
      <c r="LZP6" s="2"/>
      <c r="LZQ6" s="2"/>
      <c r="LZR6" s="2"/>
      <c r="LZS6" s="2"/>
      <c r="LZT6" s="2"/>
      <c r="LZU6" s="2"/>
      <c r="LZV6" s="2"/>
      <c r="LZW6" s="2"/>
      <c r="LZX6" s="2"/>
      <c r="LZY6" s="2"/>
      <c r="LZZ6" s="2"/>
      <c r="MAA6" s="2"/>
      <c r="MAB6" s="2"/>
      <c r="MAC6" s="2"/>
      <c r="MAD6" s="2"/>
      <c r="MAE6" s="2"/>
      <c r="MAF6" s="2"/>
      <c r="MAG6" s="2"/>
      <c r="MAH6" s="2"/>
      <c r="MAI6" s="2"/>
      <c r="MAJ6" s="2"/>
      <c r="MAK6" s="2"/>
      <c r="MAL6" s="2"/>
      <c r="MAM6" s="2"/>
      <c r="MAN6" s="2"/>
      <c r="MAO6" s="2"/>
      <c r="MAP6" s="2"/>
      <c r="MAQ6" s="2"/>
      <c r="MAR6" s="2"/>
      <c r="MAS6" s="2"/>
      <c r="MAT6" s="2"/>
      <c r="MAU6" s="2"/>
      <c r="MAV6" s="2"/>
      <c r="MAW6" s="2"/>
      <c r="MAX6" s="2"/>
      <c r="MAY6" s="2"/>
      <c r="MAZ6" s="2"/>
      <c r="MBA6" s="2"/>
      <c r="MBB6" s="2"/>
      <c r="MBC6" s="2"/>
      <c r="MBD6" s="2"/>
      <c r="MBE6" s="2"/>
      <c r="MBF6" s="2"/>
      <c r="MBG6" s="2"/>
      <c r="MBH6" s="2"/>
      <c r="MBI6" s="2"/>
      <c r="MBJ6" s="2"/>
      <c r="MBK6" s="2"/>
      <c r="MBL6" s="2"/>
      <c r="MBM6" s="2"/>
      <c r="MBN6" s="2"/>
      <c r="MBO6" s="2"/>
      <c r="MBP6" s="2"/>
      <c r="MBQ6" s="2"/>
      <c r="MBR6" s="2"/>
      <c r="MBS6" s="2"/>
      <c r="MBT6" s="2"/>
      <c r="MBU6" s="2"/>
      <c r="MBV6" s="2"/>
      <c r="MBW6" s="2"/>
      <c r="MBX6" s="2"/>
      <c r="MBY6" s="2"/>
      <c r="MBZ6" s="2"/>
      <c r="MCA6" s="2"/>
      <c r="MCB6" s="2"/>
      <c r="MCC6" s="2"/>
      <c r="MCD6" s="2"/>
      <c r="MCE6" s="2"/>
      <c r="MCF6" s="2"/>
      <c r="MCG6" s="2"/>
      <c r="MCH6" s="2"/>
      <c r="MCI6" s="2"/>
      <c r="MCJ6" s="2"/>
      <c r="MCK6" s="2"/>
      <c r="MCL6" s="2"/>
      <c r="MCM6" s="2"/>
      <c r="MCN6" s="2"/>
      <c r="MCO6" s="2"/>
      <c r="MCP6" s="2"/>
      <c r="MCQ6" s="2"/>
      <c r="MCR6" s="2"/>
      <c r="MCS6" s="2"/>
      <c r="MCT6" s="2"/>
      <c r="MCU6" s="2"/>
      <c r="MCV6" s="2"/>
      <c r="MCW6" s="2"/>
      <c r="MCX6" s="2"/>
      <c r="MCY6" s="2"/>
      <c r="MCZ6" s="2"/>
      <c r="MDA6" s="2"/>
      <c r="MDB6" s="2"/>
      <c r="MDC6" s="2"/>
      <c r="MDD6" s="2"/>
      <c r="MDE6" s="2"/>
      <c r="MDF6" s="2"/>
      <c r="MDG6" s="2"/>
      <c r="MDH6" s="2"/>
      <c r="MDI6" s="2"/>
      <c r="MDJ6" s="2"/>
      <c r="MDK6" s="2"/>
      <c r="MDL6" s="2"/>
      <c r="MDM6" s="2"/>
      <c r="MDN6" s="2"/>
      <c r="MDO6" s="2"/>
      <c r="MDP6" s="2"/>
      <c r="MDQ6" s="2"/>
      <c r="MDR6" s="2"/>
      <c r="MDS6" s="2"/>
      <c r="MDT6" s="2"/>
      <c r="MDU6" s="2"/>
      <c r="MDV6" s="2"/>
      <c r="MDW6" s="2"/>
      <c r="MDX6" s="2"/>
      <c r="MDY6" s="2"/>
      <c r="MDZ6" s="2"/>
      <c r="MEA6" s="2"/>
      <c r="MEB6" s="2"/>
      <c r="MEC6" s="2"/>
      <c r="MED6" s="2"/>
      <c r="MEE6" s="2"/>
      <c r="MEF6" s="2"/>
      <c r="MEG6" s="2"/>
      <c r="MEH6" s="2"/>
      <c r="MEI6" s="2"/>
      <c r="MEJ6" s="2"/>
      <c r="MEK6" s="2"/>
      <c r="MEL6" s="2"/>
      <c r="MEM6" s="2"/>
      <c r="MEN6" s="2"/>
      <c r="MEO6" s="2"/>
      <c r="MEP6" s="2"/>
      <c r="MEQ6" s="2"/>
      <c r="MER6" s="2"/>
      <c r="MES6" s="2"/>
      <c r="MET6" s="2"/>
      <c r="MEU6" s="2"/>
      <c r="MEV6" s="2"/>
      <c r="MEW6" s="2"/>
      <c r="MEX6" s="2"/>
      <c r="MEY6" s="2"/>
      <c r="MEZ6" s="2"/>
      <c r="MFA6" s="2"/>
      <c r="MFB6" s="2"/>
      <c r="MFC6" s="2"/>
      <c r="MFD6" s="2"/>
      <c r="MFE6" s="2"/>
      <c r="MFF6" s="2"/>
      <c r="MFG6" s="2"/>
      <c r="MFH6" s="2"/>
      <c r="MFI6" s="2"/>
      <c r="MFJ6" s="2"/>
      <c r="MFK6" s="2"/>
      <c r="MFL6" s="2"/>
      <c r="MFM6" s="2"/>
      <c r="MFN6" s="2"/>
      <c r="MFO6" s="2"/>
      <c r="MFP6" s="2"/>
      <c r="MFQ6" s="2"/>
      <c r="MFR6" s="2"/>
      <c r="MFS6" s="2"/>
      <c r="MFT6" s="2"/>
      <c r="MFU6" s="2"/>
      <c r="MFV6" s="2"/>
      <c r="MFW6" s="2"/>
      <c r="MFX6" s="2"/>
      <c r="MFY6" s="2"/>
      <c r="MFZ6" s="2"/>
      <c r="MGA6" s="2"/>
      <c r="MGB6" s="2"/>
      <c r="MGC6" s="2"/>
      <c r="MGD6" s="2"/>
      <c r="MGE6" s="2"/>
      <c r="MGF6" s="2"/>
      <c r="MGG6" s="2"/>
      <c r="MGH6" s="2"/>
      <c r="MGI6" s="2"/>
      <c r="MGJ6" s="2"/>
      <c r="MGK6" s="2"/>
      <c r="MGL6" s="2"/>
      <c r="MGM6" s="2"/>
      <c r="MGN6" s="2"/>
      <c r="MGO6" s="2"/>
      <c r="MGP6" s="2"/>
      <c r="MGQ6" s="2"/>
      <c r="MGR6" s="2"/>
      <c r="MGS6" s="2"/>
      <c r="MGT6" s="2"/>
      <c r="MGU6" s="2"/>
      <c r="MGV6" s="2"/>
      <c r="MGW6" s="2"/>
      <c r="MGX6" s="2"/>
      <c r="MGY6" s="2"/>
      <c r="MGZ6" s="2"/>
      <c r="MHA6" s="2"/>
      <c r="MHB6" s="2"/>
      <c r="MHC6" s="2"/>
      <c r="MHD6" s="2"/>
      <c r="MHE6" s="2"/>
      <c r="MHF6" s="2"/>
      <c r="MHG6" s="2"/>
      <c r="MHH6" s="2"/>
      <c r="MHI6" s="2"/>
      <c r="MHJ6" s="2"/>
      <c r="MHK6" s="2"/>
      <c r="MHL6" s="2"/>
      <c r="MHM6" s="2"/>
      <c r="MHN6" s="2"/>
      <c r="MHO6" s="2"/>
      <c r="MHP6" s="2"/>
      <c r="MHQ6" s="2"/>
      <c r="MHR6" s="2"/>
      <c r="MHS6" s="2"/>
      <c r="MHT6" s="2"/>
      <c r="MHU6" s="2"/>
      <c r="MHV6" s="2"/>
      <c r="MHW6" s="2"/>
      <c r="MHX6" s="2"/>
      <c r="MHY6" s="2"/>
      <c r="MHZ6" s="2"/>
      <c r="MIA6" s="2"/>
      <c r="MIB6" s="2"/>
      <c r="MIC6" s="2"/>
      <c r="MID6" s="2"/>
      <c r="MIE6" s="2"/>
      <c r="MIF6" s="2"/>
      <c r="MIG6" s="2"/>
      <c r="MIH6" s="2"/>
      <c r="MII6" s="2"/>
      <c r="MIJ6" s="2"/>
      <c r="MIK6" s="2"/>
      <c r="MIL6" s="2"/>
      <c r="MIM6" s="2"/>
      <c r="MIN6" s="2"/>
      <c r="MIO6" s="2"/>
      <c r="MIP6" s="2"/>
      <c r="MIQ6" s="2"/>
      <c r="MIR6" s="2"/>
      <c r="MIS6" s="2"/>
      <c r="MIT6" s="2"/>
      <c r="MIU6" s="2"/>
      <c r="MIV6" s="2"/>
      <c r="MIW6" s="2"/>
      <c r="MIX6" s="2"/>
      <c r="MIY6" s="2"/>
      <c r="MIZ6" s="2"/>
      <c r="MJA6" s="2"/>
      <c r="MJB6" s="2"/>
      <c r="MJC6" s="2"/>
      <c r="MJD6" s="2"/>
      <c r="MJE6" s="2"/>
      <c r="MJF6" s="2"/>
      <c r="MJG6" s="2"/>
      <c r="MJH6" s="2"/>
      <c r="MJI6" s="2"/>
      <c r="MJJ6" s="2"/>
      <c r="MJK6" s="2"/>
      <c r="MJL6" s="2"/>
      <c r="MJM6" s="2"/>
      <c r="MJN6" s="2"/>
      <c r="MJO6" s="2"/>
      <c r="MJP6" s="2"/>
      <c r="MJQ6" s="2"/>
      <c r="MJR6" s="2"/>
      <c r="MJS6" s="2"/>
      <c r="MJT6" s="2"/>
      <c r="MJU6" s="2"/>
      <c r="MJV6" s="2"/>
      <c r="MJW6" s="2"/>
      <c r="MJX6" s="2"/>
      <c r="MJY6" s="2"/>
      <c r="MJZ6" s="2"/>
      <c r="MKA6" s="2"/>
      <c r="MKB6" s="2"/>
      <c r="MKC6" s="2"/>
      <c r="MKD6" s="2"/>
      <c r="MKE6" s="2"/>
      <c r="MKF6" s="2"/>
      <c r="MKG6" s="2"/>
      <c r="MKH6" s="2"/>
      <c r="MKI6" s="2"/>
      <c r="MKJ6" s="2"/>
      <c r="MKK6" s="2"/>
      <c r="MKL6" s="2"/>
      <c r="MKM6" s="2"/>
      <c r="MKN6" s="2"/>
      <c r="MKO6" s="2"/>
      <c r="MKP6" s="2"/>
      <c r="MKQ6" s="2"/>
      <c r="MKR6" s="2"/>
      <c r="MKS6" s="2"/>
      <c r="MKT6" s="2"/>
      <c r="MKU6" s="2"/>
      <c r="MKV6" s="2"/>
      <c r="MKW6" s="2"/>
      <c r="MKX6" s="2"/>
      <c r="MKY6" s="2"/>
      <c r="MKZ6" s="2"/>
      <c r="MLA6" s="2"/>
      <c r="MLB6" s="2"/>
      <c r="MLC6" s="2"/>
      <c r="MLD6" s="2"/>
      <c r="MLE6" s="2"/>
      <c r="MLF6" s="2"/>
      <c r="MLG6" s="2"/>
      <c r="MLH6" s="2"/>
      <c r="MLI6" s="2"/>
      <c r="MLJ6" s="2"/>
      <c r="MLK6" s="2"/>
      <c r="MLL6" s="2"/>
      <c r="MLM6" s="2"/>
      <c r="MLN6" s="2"/>
      <c r="MLO6" s="2"/>
      <c r="MLP6" s="2"/>
      <c r="MLQ6" s="2"/>
      <c r="MLR6" s="2"/>
      <c r="MLS6" s="2"/>
      <c r="MLT6" s="2"/>
      <c r="MLU6" s="2"/>
      <c r="MLV6" s="2"/>
      <c r="MLW6" s="2"/>
      <c r="MLX6" s="2"/>
      <c r="MLY6" s="2"/>
      <c r="MLZ6" s="2"/>
      <c r="MMA6" s="2"/>
      <c r="MMB6" s="2"/>
      <c r="MMC6" s="2"/>
      <c r="MMD6" s="2"/>
      <c r="MME6" s="2"/>
      <c r="MMF6" s="2"/>
      <c r="MMG6" s="2"/>
      <c r="MMH6" s="2"/>
      <c r="MMI6" s="2"/>
      <c r="MMJ6" s="2"/>
      <c r="MMK6" s="2"/>
      <c r="MML6" s="2"/>
      <c r="MMM6" s="2"/>
      <c r="MMN6" s="2"/>
      <c r="MMO6" s="2"/>
      <c r="MMP6" s="2"/>
      <c r="MMQ6" s="2"/>
      <c r="MMR6" s="2"/>
      <c r="MMS6" s="2"/>
      <c r="MMT6" s="2"/>
      <c r="MMU6" s="2"/>
      <c r="MMV6" s="2"/>
      <c r="MMW6" s="2"/>
      <c r="MMX6" s="2"/>
      <c r="MMY6" s="2"/>
      <c r="MMZ6" s="2"/>
      <c r="MNA6" s="2"/>
      <c r="MNB6" s="2"/>
      <c r="MNC6" s="2"/>
      <c r="MND6" s="2"/>
      <c r="MNE6" s="2"/>
      <c r="MNF6" s="2"/>
      <c r="MNG6" s="2"/>
      <c r="MNH6" s="2"/>
      <c r="MNI6" s="2"/>
      <c r="MNJ6" s="2"/>
      <c r="MNK6" s="2"/>
      <c r="MNL6" s="2"/>
      <c r="MNM6" s="2"/>
      <c r="MNN6" s="2"/>
      <c r="MNO6" s="2"/>
      <c r="MNP6" s="2"/>
      <c r="MNQ6" s="2"/>
      <c r="MNR6" s="2"/>
      <c r="MNS6" s="2"/>
      <c r="MNT6" s="2"/>
      <c r="MNU6" s="2"/>
      <c r="MNV6" s="2"/>
      <c r="MNW6" s="2"/>
      <c r="MNX6" s="2"/>
      <c r="MNY6" s="2"/>
      <c r="MNZ6" s="2"/>
      <c r="MOA6" s="2"/>
      <c r="MOB6" s="2"/>
      <c r="MOC6" s="2"/>
      <c r="MOD6" s="2"/>
      <c r="MOE6" s="2"/>
      <c r="MOF6" s="2"/>
      <c r="MOG6" s="2"/>
      <c r="MOH6" s="2"/>
      <c r="MOI6" s="2"/>
      <c r="MOJ6" s="2"/>
      <c r="MOK6" s="2"/>
      <c r="MOL6" s="2"/>
      <c r="MOM6" s="2"/>
      <c r="MON6" s="2"/>
      <c r="MOO6" s="2"/>
      <c r="MOP6" s="2"/>
      <c r="MOQ6" s="2"/>
      <c r="MOR6" s="2"/>
      <c r="MOS6" s="2"/>
      <c r="MOT6" s="2"/>
      <c r="MOU6" s="2"/>
      <c r="MOV6" s="2"/>
      <c r="MOW6" s="2"/>
      <c r="MOX6" s="2"/>
      <c r="MOY6" s="2"/>
      <c r="MOZ6" s="2"/>
      <c r="MPA6" s="2"/>
      <c r="MPB6" s="2"/>
      <c r="MPC6" s="2"/>
      <c r="MPD6" s="2"/>
      <c r="MPE6" s="2"/>
      <c r="MPF6" s="2"/>
      <c r="MPG6" s="2"/>
      <c r="MPH6" s="2"/>
      <c r="MPI6" s="2"/>
      <c r="MPJ6" s="2"/>
      <c r="MPK6" s="2"/>
      <c r="MPL6" s="2"/>
      <c r="MPM6" s="2"/>
      <c r="MPN6" s="2"/>
      <c r="MPO6" s="2"/>
      <c r="MPP6" s="2"/>
      <c r="MPQ6" s="2"/>
      <c r="MPR6" s="2"/>
      <c r="MPS6" s="2"/>
      <c r="MPT6" s="2"/>
      <c r="MPU6" s="2"/>
      <c r="MPV6" s="2"/>
      <c r="MPW6" s="2"/>
      <c r="MPX6" s="2"/>
      <c r="MPY6" s="2"/>
      <c r="MPZ6" s="2"/>
      <c r="MQA6" s="2"/>
      <c r="MQB6" s="2"/>
      <c r="MQC6" s="2"/>
      <c r="MQD6" s="2"/>
      <c r="MQE6" s="2"/>
      <c r="MQF6" s="2"/>
      <c r="MQG6" s="2"/>
      <c r="MQH6" s="2"/>
      <c r="MQI6" s="2"/>
      <c r="MQJ6" s="2"/>
      <c r="MQK6" s="2"/>
      <c r="MQL6" s="2"/>
      <c r="MQM6" s="2"/>
      <c r="MQN6" s="2"/>
      <c r="MQO6" s="2"/>
      <c r="MQP6" s="2"/>
      <c r="MQQ6" s="2"/>
      <c r="MQR6" s="2"/>
      <c r="MQS6" s="2"/>
      <c r="MQT6" s="2"/>
      <c r="MQU6" s="2"/>
      <c r="MQV6" s="2"/>
      <c r="MQW6" s="2"/>
      <c r="MQX6" s="2"/>
      <c r="MQY6" s="2"/>
      <c r="MQZ6" s="2"/>
      <c r="MRA6" s="2"/>
      <c r="MRB6" s="2"/>
      <c r="MRC6" s="2"/>
      <c r="MRD6" s="2"/>
      <c r="MRE6" s="2"/>
      <c r="MRF6" s="2"/>
      <c r="MRG6" s="2"/>
      <c r="MRH6" s="2"/>
      <c r="MRI6" s="2"/>
      <c r="MRJ6" s="2"/>
      <c r="MRK6" s="2"/>
      <c r="MRL6" s="2"/>
      <c r="MRM6" s="2"/>
      <c r="MRN6" s="2"/>
      <c r="MRO6" s="2"/>
      <c r="MRP6" s="2"/>
      <c r="MRQ6" s="2"/>
      <c r="MRR6" s="2"/>
      <c r="MRS6" s="2"/>
      <c r="MRT6" s="2"/>
      <c r="MRU6" s="2"/>
      <c r="MRV6" s="2"/>
      <c r="MRW6" s="2"/>
      <c r="MRX6" s="2"/>
      <c r="MRY6" s="2"/>
      <c r="MRZ6" s="2"/>
      <c r="MSA6" s="2"/>
      <c r="MSB6" s="2"/>
      <c r="MSC6" s="2"/>
      <c r="MSD6" s="2"/>
      <c r="MSE6" s="2"/>
      <c r="MSF6" s="2"/>
      <c r="MSG6" s="2"/>
      <c r="MSH6" s="2"/>
      <c r="MSI6" s="2"/>
      <c r="MSJ6" s="2"/>
      <c r="MSK6" s="2"/>
      <c r="MSL6" s="2"/>
      <c r="MSM6" s="2"/>
      <c r="MSN6" s="2"/>
      <c r="MSO6" s="2"/>
      <c r="MSP6" s="2"/>
      <c r="MSQ6" s="2"/>
      <c r="MSR6" s="2"/>
      <c r="MSS6" s="2"/>
      <c r="MST6" s="2"/>
      <c r="MSU6" s="2"/>
      <c r="MSV6" s="2"/>
      <c r="MSW6" s="2"/>
      <c r="MSX6" s="2"/>
      <c r="MSY6" s="2"/>
      <c r="MSZ6" s="2"/>
      <c r="MTA6" s="2"/>
      <c r="MTB6" s="2"/>
      <c r="MTC6" s="2"/>
      <c r="MTD6" s="2"/>
      <c r="MTE6" s="2"/>
      <c r="MTF6" s="2"/>
      <c r="MTG6" s="2"/>
      <c r="MTH6" s="2"/>
      <c r="MTI6" s="2"/>
      <c r="MTJ6" s="2"/>
      <c r="MTK6" s="2"/>
      <c r="MTL6" s="2"/>
      <c r="MTM6" s="2"/>
      <c r="MTN6" s="2"/>
      <c r="MTO6" s="2"/>
      <c r="MTP6" s="2"/>
      <c r="MTQ6" s="2"/>
      <c r="MTR6" s="2"/>
      <c r="MTS6" s="2"/>
      <c r="MTT6" s="2"/>
      <c r="MTU6" s="2"/>
      <c r="MTV6" s="2"/>
      <c r="MTW6" s="2"/>
      <c r="MTX6" s="2"/>
      <c r="MTY6" s="2"/>
      <c r="MTZ6" s="2"/>
      <c r="MUA6" s="2"/>
      <c r="MUB6" s="2"/>
      <c r="MUC6" s="2"/>
      <c r="MUD6" s="2"/>
      <c r="MUE6" s="2"/>
      <c r="MUF6" s="2"/>
      <c r="MUG6" s="2"/>
      <c r="MUH6" s="2"/>
      <c r="MUI6" s="2"/>
      <c r="MUJ6" s="2"/>
      <c r="MUK6" s="2"/>
      <c r="MUL6" s="2"/>
      <c r="MUM6" s="2"/>
      <c r="MUN6" s="2"/>
      <c r="MUO6" s="2"/>
      <c r="MUP6" s="2"/>
      <c r="MUQ6" s="2"/>
      <c r="MUR6" s="2"/>
      <c r="MUS6" s="2"/>
      <c r="MUT6" s="2"/>
      <c r="MUU6" s="2"/>
      <c r="MUV6" s="2"/>
      <c r="MUW6" s="2"/>
      <c r="MUX6" s="2"/>
      <c r="MUY6" s="2"/>
      <c r="MUZ6" s="2"/>
      <c r="MVA6" s="2"/>
      <c r="MVB6" s="2"/>
      <c r="MVC6" s="2"/>
      <c r="MVD6" s="2"/>
      <c r="MVE6" s="2"/>
      <c r="MVF6" s="2"/>
      <c r="MVG6" s="2"/>
      <c r="MVH6" s="2"/>
      <c r="MVI6" s="2"/>
      <c r="MVJ6" s="2"/>
      <c r="MVK6" s="2"/>
      <c r="MVL6" s="2"/>
      <c r="MVM6" s="2"/>
      <c r="MVN6" s="2"/>
      <c r="MVO6" s="2"/>
      <c r="MVP6" s="2"/>
      <c r="MVQ6" s="2"/>
      <c r="MVR6" s="2"/>
      <c r="MVS6" s="2"/>
      <c r="MVT6" s="2"/>
      <c r="MVU6" s="2"/>
      <c r="MVV6" s="2"/>
      <c r="MVW6" s="2"/>
      <c r="MVX6" s="2"/>
      <c r="MVY6" s="2"/>
      <c r="MVZ6" s="2"/>
      <c r="MWA6" s="2"/>
      <c r="MWB6" s="2"/>
      <c r="MWC6" s="2"/>
      <c r="MWD6" s="2"/>
      <c r="MWE6" s="2"/>
      <c r="MWF6" s="2"/>
      <c r="MWG6" s="2"/>
      <c r="MWH6" s="2"/>
      <c r="MWI6" s="2"/>
      <c r="MWJ6" s="2"/>
      <c r="MWK6" s="2"/>
      <c r="MWL6" s="2"/>
      <c r="MWM6" s="2"/>
      <c r="MWN6" s="2"/>
      <c r="MWO6" s="2"/>
      <c r="MWP6" s="2"/>
      <c r="MWQ6" s="2"/>
      <c r="MWR6" s="2"/>
      <c r="MWS6" s="2"/>
      <c r="MWT6" s="2"/>
      <c r="MWU6" s="2"/>
      <c r="MWV6" s="2"/>
      <c r="MWW6" s="2"/>
      <c r="MWX6" s="2"/>
      <c r="MWY6" s="2"/>
      <c r="MWZ6" s="2"/>
      <c r="MXA6" s="2"/>
      <c r="MXB6" s="2"/>
      <c r="MXC6" s="2"/>
      <c r="MXD6" s="2"/>
      <c r="MXE6" s="2"/>
      <c r="MXF6" s="2"/>
      <c r="MXG6" s="2"/>
      <c r="MXH6" s="2"/>
      <c r="MXI6" s="2"/>
      <c r="MXJ6" s="2"/>
      <c r="MXK6" s="2"/>
      <c r="MXL6" s="2"/>
      <c r="MXM6" s="2"/>
      <c r="MXN6" s="2"/>
      <c r="MXO6" s="2"/>
      <c r="MXP6" s="2"/>
      <c r="MXQ6" s="2"/>
      <c r="MXR6" s="2"/>
      <c r="MXS6" s="2"/>
      <c r="MXT6" s="2"/>
      <c r="MXU6" s="2"/>
      <c r="MXV6" s="2"/>
      <c r="MXW6" s="2"/>
      <c r="MXX6" s="2"/>
      <c r="MXY6" s="2"/>
      <c r="MXZ6" s="2"/>
      <c r="MYA6" s="2"/>
      <c r="MYB6" s="2"/>
      <c r="MYC6" s="2"/>
      <c r="MYD6" s="2"/>
      <c r="MYE6" s="2"/>
      <c r="MYF6" s="2"/>
      <c r="MYG6" s="2"/>
      <c r="MYH6" s="2"/>
      <c r="MYI6" s="2"/>
      <c r="MYJ6" s="2"/>
      <c r="MYK6" s="2"/>
      <c r="MYL6" s="2"/>
      <c r="MYM6" s="2"/>
      <c r="MYN6" s="2"/>
      <c r="MYO6" s="2"/>
      <c r="MYP6" s="2"/>
      <c r="MYQ6" s="2"/>
      <c r="MYR6" s="2"/>
      <c r="MYS6" s="2"/>
      <c r="MYT6" s="2"/>
      <c r="MYU6" s="2"/>
      <c r="MYV6" s="2"/>
      <c r="MYW6" s="2"/>
      <c r="MYX6" s="2"/>
      <c r="MYY6" s="2"/>
      <c r="MYZ6" s="2"/>
      <c r="MZA6" s="2"/>
      <c r="MZB6" s="2"/>
      <c r="MZC6" s="2"/>
      <c r="MZD6" s="2"/>
      <c r="MZE6" s="2"/>
      <c r="MZF6" s="2"/>
      <c r="MZG6" s="2"/>
      <c r="MZH6" s="2"/>
      <c r="MZI6" s="2"/>
      <c r="MZJ6" s="2"/>
      <c r="MZK6" s="2"/>
      <c r="MZL6" s="2"/>
      <c r="MZM6" s="2"/>
      <c r="MZN6" s="2"/>
      <c r="MZO6" s="2"/>
      <c r="MZP6" s="2"/>
      <c r="MZQ6" s="2"/>
      <c r="MZR6" s="2"/>
      <c r="MZS6" s="2"/>
      <c r="MZT6" s="2"/>
      <c r="MZU6" s="2"/>
      <c r="MZV6" s="2"/>
      <c r="MZW6" s="2"/>
      <c r="MZX6" s="2"/>
      <c r="MZY6" s="2"/>
      <c r="MZZ6" s="2"/>
      <c r="NAA6" s="2"/>
      <c r="NAB6" s="2"/>
      <c r="NAC6" s="2"/>
      <c r="NAD6" s="2"/>
      <c r="NAE6" s="2"/>
      <c r="NAF6" s="2"/>
      <c r="NAG6" s="2"/>
      <c r="NAH6" s="2"/>
      <c r="NAI6" s="2"/>
      <c r="NAJ6" s="2"/>
      <c r="NAK6" s="2"/>
      <c r="NAL6" s="2"/>
      <c r="NAM6" s="2"/>
      <c r="NAN6" s="2"/>
      <c r="NAO6" s="2"/>
      <c r="NAP6" s="2"/>
      <c r="NAQ6" s="2"/>
      <c r="NAR6" s="2"/>
      <c r="NAS6" s="2"/>
      <c r="NAT6" s="2"/>
      <c r="NAU6" s="2"/>
      <c r="NAV6" s="2"/>
      <c r="NAW6" s="2"/>
      <c r="NAX6" s="2"/>
      <c r="NAY6" s="2"/>
      <c r="NAZ6" s="2"/>
      <c r="NBA6" s="2"/>
      <c r="NBB6" s="2"/>
      <c r="NBC6" s="2"/>
      <c r="NBD6" s="2"/>
      <c r="NBE6" s="2"/>
      <c r="NBF6" s="2"/>
      <c r="NBG6" s="2"/>
      <c r="NBH6" s="2"/>
      <c r="NBI6" s="2"/>
      <c r="NBJ6" s="2"/>
      <c r="NBK6" s="2"/>
      <c r="NBL6" s="2"/>
      <c r="NBM6" s="2"/>
      <c r="NBN6" s="2"/>
      <c r="NBO6" s="2"/>
      <c r="NBP6" s="2"/>
      <c r="NBQ6" s="2"/>
      <c r="NBR6" s="2"/>
      <c r="NBS6" s="2"/>
      <c r="NBT6" s="2"/>
      <c r="NBU6" s="2"/>
      <c r="NBV6" s="2"/>
      <c r="NBW6" s="2"/>
      <c r="NBX6" s="2"/>
      <c r="NBY6" s="2"/>
      <c r="NBZ6" s="2"/>
      <c r="NCA6" s="2"/>
      <c r="NCB6" s="2"/>
      <c r="NCC6" s="2"/>
      <c r="NCD6" s="2"/>
      <c r="NCE6" s="2"/>
      <c r="NCF6" s="2"/>
      <c r="NCG6" s="2"/>
      <c r="NCH6" s="2"/>
      <c r="NCI6" s="2"/>
      <c r="NCJ6" s="2"/>
      <c r="NCK6" s="2"/>
      <c r="NCL6" s="2"/>
      <c r="NCM6" s="2"/>
      <c r="NCN6" s="2"/>
      <c r="NCO6" s="2"/>
      <c r="NCP6" s="2"/>
      <c r="NCQ6" s="2"/>
      <c r="NCR6" s="2"/>
      <c r="NCS6" s="2"/>
      <c r="NCT6" s="2"/>
      <c r="NCU6" s="2"/>
      <c r="NCV6" s="2"/>
      <c r="NCW6" s="2"/>
      <c r="NCX6" s="2"/>
      <c r="NCY6" s="2"/>
      <c r="NCZ6" s="2"/>
      <c r="NDA6" s="2"/>
      <c r="NDB6" s="2"/>
      <c r="NDC6" s="2"/>
      <c r="NDD6" s="2"/>
      <c r="NDE6" s="2"/>
      <c r="NDF6" s="2"/>
      <c r="NDG6" s="2"/>
      <c r="NDH6" s="2"/>
      <c r="NDI6" s="2"/>
      <c r="NDJ6" s="2"/>
      <c r="NDK6" s="2"/>
      <c r="NDL6" s="2"/>
      <c r="NDM6" s="2"/>
      <c r="NDN6" s="2"/>
      <c r="NDO6" s="2"/>
      <c r="NDP6" s="2"/>
      <c r="NDQ6" s="2"/>
      <c r="NDR6" s="2"/>
      <c r="NDS6" s="2"/>
      <c r="NDT6" s="2"/>
      <c r="NDU6" s="2"/>
      <c r="NDV6" s="2"/>
      <c r="NDW6" s="2"/>
      <c r="NDX6" s="2"/>
      <c r="NDY6" s="2"/>
      <c r="NDZ6" s="2"/>
      <c r="NEA6" s="2"/>
      <c r="NEB6" s="2"/>
      <c r="NEC6" s="2"/>
      <c r="NED6" s="2"/>
      <c r="NEE6" s="2"/>
      <c r="NEF6" s="2"/>
      <c r="NEG6" s="2"/>
      <c r="NEH6" s="2"/>
      <c r="NEI6" s="2"/>
      <c r="NEJ6" s="2"/>
      <c r="NEK6" s="2"/>
      <c r="NEL6" s="2"/>
      <c r="NEM6" s="2"/>
      <c r="NEN6" s="2"/>
      <c r="NEO6" s="2"/>
      <c r="NEP6" s="2"/>
      <c r="NEQ6" s="2"/>
      <c r="NER6" s="2"/>
      <c r="NES6" s="2"/>
      <c r="NET6" s="2"/>
      <c r="NEU6" s="2"/>
      <c r="NEV6" s="2"/>
      <c r="NEW6" s="2"/>
      <c r="NEX6" s="2"/>
      <c r="NEY6" s="2"/>
      <c r="NEZ6" s="2"/>
      <c r="NFA6" s="2"/>
      <c r="NFB6" s="2"/>
      <c r="NFC6" s="2"/>
      <c r="NFD6" s="2"/>
      <c r="NFE6" s="2"/>
      <c r="NFF6" s="2"/>
      <c r="NFG6" s="2"/>
      <c r="NFH6" s="2"/>
      <c r="NFI6" s="2"/>
      <c r="NFJ6" s="2"/>
      <c r="NFK6" s="2"/>
      <c r="NFL6" s="2"/>
      <c r="NFM6" s="2"/>
      <c r="NFN6" s="2"/>
      <c r="NFO6" s="2"/>
      <c r="NFP6" s="2"/>
      <c r="NFQ6" s="2"/>
      <c r="NFR6" s="2"/>
      <c r="NFS6" s="2"/>
      <c r="NFT6" s="2"/>
      <c r="NFU6" s="2"/>
      <c r="NFV6" s="2"/>
      <c r="NFW6" s="2"/>
      <c r="NFX6" s="2"/>
      <c r="NFY6" s="2"/>
      <c r="NFZ6" s="2"/>
      <c r="NGA6" s="2"/>
      <c r="NGB6" s="2"/>
      <c r="NGC6" s="2"/>
      <c r="NGD6" s="2"/>
      <c r="NGE6" s="2"/>
      <c r="NGF6" s="2"/>
      <c r="NGG6" s="2"/>
      <c r="NGH6" s="2"/>
      <c r="NGI6" s="2"/>
      <c r="NGJ6" s="2"/>
      <c r="NGK6" s="2"/>
      <c r="NGL6" s="2"/>
      <c r="NGM6" s="2"/>
      <c r="NGN6" s="2"/>
      <c r="NGO6" s="2"/>
      <c r="NGP6" s="2"/>
      <c r="NGQ6" s="2"/>
      <c r="NGR6" s="2"/>
      <c r="NGS6" s="2"/>
      <c r="NGT6" s="2"/>
      <c r="NGU6" s="2"/>
      <c r="NGV6" s="2"/>
      <c r="NGW6" s="2"/>
      <c r="NGX6" s="2"/>
      <c r="NGY6" s="2"/>
      <c r="NGZ6" s="2"/>
      <c r="NHA6" s="2"/>
      <c r="NHB6" s="2"/>
      <c r="NHC6" s="2"/>
      <c r="NHD6" s="2"/>
      <c r="NHE6" s="2"/>
      <c r="NHF6" s="2"/>
      <c r="NHG6" s="2"/>
      <c r="NHH6" s="2"/>
      <c r="NHI6" s="2"/>
      <c r="NHJ6" s="2"/>
      <c r="NHK6" s="2"/>
      <c r="NHL6" s="2"/>
      <c r="NHM6" s="2"/>
      <c r="NHN6" s="2"/>
      <c r="NHO6" s="2"/>
      <c r="NHP6" s="2"/>
      <c r="NHQ6" s="2"/>
      <c r="NHR6" s="2"/>
      <c r="NHS6" s="2"/>
      <c r="NHT6" s="2"/>
      <c r="NHU6" s="2"/>
      <c r="NHV6" s="2"/>
      <c r="NHW6" s="2"/>
      <c r="NHX6" s="2"/>
      <c r="NHY6" s="2"/>
      <c r="NHZ6" s="2"/>
      <c r="NIA6" s="2"/>
      <c r="NIB6" s="2"/>
      <c r="NIC6" s="2"/>
      <c r="NID6" s="2"/>
      <c r="NIE6" s="2"/>
      <c r="NIF6" s="2"/>
      <c r="NIG6" s="2"/>
      <c r="NIH6" s="2"/>
      <c r="NII6" s="2"/>
      <c r="NIJ6" s="2"/>
      <c r="NIK6" s="2"/>
      <c r="NIL6" s="2"/>
      <c r="NIM6" s="2"/>
      <c r="NIN6" s="2"/>
      <c r="NIO6" s="2"/>
      <c r="NIP6" s="2"/>
      <c r="NIQ6" s="2"/>
      <c r="NIR6" s="2"/>
      <c r="NIS6" s="2"/>
      <c r="NIT6" s="2"/>
      <c r="NIU6" s="2"/>
      <c r="NIV6" s="2"/>
      <c r="NIW6" s="2"/>
      <c r="NIX6" s="2"/>
      <c r="NIY6" s="2"/>
      <c r="NIZ6" s="2"/>
      <c r="NJA6" s="2"/>
      <c r="NJB6" s="2"/>
      <c r="NJC6" s="2"/>
      <c r="NJD6" s="2"/>
      <c r="NJE6" s="2"/>
      <c r="NJF6" s="2"/>
      <c r="NJG6" s="2"/>
      <c r="NJH6" s="2"/>
      <c r="NJI6" s="2"/>
      <c r="NJJ6" s="2"/>
      <c r="NJK6" s="2"/>
      <c r="NJL6" s="2"/>
      <c r="NJM6" s="2"/>
      <c r="NJN6" s="2"/>
      <c r="NJO6" s="2"/>
      <c r="NJP6" s="2"/>
      <c r="NJQ6" s="2"/>
      <c r="NJR6" s="2"/>
      <c r="NJS6" s="2"/>
      <c r="NJT6" s="2"/>
      <c r="NJU6" s="2"/>
      <c r="NJV6" s="2"/>
      <c r="NJW6" s="2"/>
      <c r="NJX6" s="2"/>
      <c r="NJY6" s="2"/>
      <c r="NJZ6" s="2"/>
      <c r="NKA6" s="2"/>
      <c r="NKB6" s="2"/>
      <c r="NKC6" s="2"/>
      <c r="NKD6" s="2"/>
      <c r="NKE6" s="2"/>
      <c r="NKF6" s="2"/>
      <c r="NKG6" s="2"/>
      <c r="NKH6" s="2"/>
      <c r="NKI6" s="2"/>
      <c r="NKJ6" s="2"/>
      <c r="NKK6" s="2"/>
      <c r="NKL6" s="2"/>
      <c r="NKM6" s="2"/>
      <c r="NKN6" s="2"/>
      <c r="NKO6" s="2"/>
      <c r="NKP6" s="2"/>
      <c r="NKQ6" s="2"/>
      <c r="NKR6" s="2"/>
      <c r="NKS6" s="2"/>
      <c r="NKT6" s="2"/>
      <c r="NKU6" s="2"/>
      <c r="NKV6" s="2"/>
      <c r="NKW6" s="2"/>
      <c r="NKX6" s="2"/>
      <c r="NKY6" s="2"/>
      <c r="NKZ6" s="2"/>
      <c r="NLA6" s="2"/>
      <c r="NLB6" s="2"/>
      <c r="NLC6" s="2"/>
      <c r="NLD6" s="2"/>
      <c r="NLE6" s="2"/>
      <c r="NLF6" s="2"/>
      <c r="NLG6" s="2"/>
      <c r="NLH6" s="2"/>
      <c r="NLI6" s="2"/>
      <c r="NLJ6" s="2"/>
      <c r="NLK6" s="2"/>
      <c r="NLL6" s="2"/>
      <c r="NLM6" s="2"/>
      <c r="NLN6" s="2"/>
      <c r="NLO6" s="2"/>
      <c r="NLP6" s="2"/>
      <c r="NLQ6" s="2"/>
      <c r="NLR6" s="2"/>
      <c r="NLS6" s="2"/>
      <c r="NLT6" s="2"/>
      <c r="NLU6" s="2"/>
      <c r="NLV6" s="2"/>
      <c r="NLW6" s="2"/>
      <c r="NLX6" s="2"/>
      <c r="NLY6" s="2"/>
      <c r="NLZ6" s="2"/>
      <c r="NMA6" s="2"/>
      <c r="NMB6" s="2"/>
      <c r="NMC6" s="2"/>
      <c r="NMD6" s="2"/>
      <c r="NME6" s="2"/>
      <c r="NMF6" s="2"/>
      <c r="NMG6" s="2"/>
      <c r="NMH6" s="2"/>
      <c r="NMI6" s="2"/>
      <c r="NMJ6" s="2"/>
      <c r="NMK6" s="2"/>
      <c r="NML6" s="2"/>
      <c r="NMM6" s="2"/>
      <c r="NMN6" s="2"/>
      <c r="NMO6" s="2"/>
      <c r="NMP6" s="2"/>
      <c r="NMQ6" s="2"/>
      <c r="NMR6" s="2"/>
      <c r="NMS6" s="2"/>
      <c r="NMT6" s="2"/>
      <c r="NMU6" s="2"/>
      <c r="NMV6" s="2"/>
      <c r="NMW6" s="2"/>
      <c r="NMX6" s="2"/>
      <c r="NMY6" s="2"/>
      <c r="NMZ6" s="2"/>
      <c r="NNA6" s="2"/>
      <c r="NNB6" s="2"/>
      <c r="NNC6" s="2"/>
      <c r="NND6" s="2"/>
      <c r="NNE6" s="2"/>
      <c r="NNF6" s="2"/>
      <c r="NNG6" s="2"/>
      <c r="NNH6" s="2"/>
      <c r="NNI6" s="2"/>
      <c r="NNJ6" s="2"/>
      <c r="NNK6" s="2"/>
      <c r="NNL6" s="2"/>
      <c r="NNM6" s="2"/>
      <c r="NNN6" s="2"/>
      <c r="NNO6" s="2"/>
      <c r="NNP6" s="2"/>
      <c r="NNQ6" s="2"/>
      <c r="NNR6" s="2"/>
      <c r="NNS6" s="2"/>
      <c r="NNT6" s="2"/>
      <c r="NNU6" s="2"/>
      <c r="NNV6" s="2"/>
      <c r="NNW6" s="2"/>
      <c r="NNX6" s="2"/>
      <c r="NNY6" s="2"/>
      <c r="NNZ6" s="2"/>
      <c r="NOA6" s="2"/>
      <c r="NOB6" s="2"/>
      <c r="NOC6" s="2"/>
      <c r="NOD6" s="2"/>
      <c r="NOE6" s="2"/>
      <c r="NOF6" s="2"/>
      <c r="NOG6" s="2"/>
      <c r="NOH6" s="2"/>
      <c r="NOI6" s="2"/>
      <c r="NOJ6" s="2"/>
      <c r="NOK6" s="2"/>
      <c r="NOL6" s="2"/>
      <c r="NOM6" s="2"/>
      <c r="NON6" s="2"/>
      <c r="NOO6" s="2"/>
      <c r="NOP6" s="2"/>
      <c r="NOQ6" s="2"/>
      <c r="NOR6" s="2"/>
      <c r="NOS6" s="2"/>
      <c r="NOT6" s="2"/>
      <c r="NOU6" s="2"/>
      <c r="NOV6" s="2"/>
      <c r="NOW6" s="2"/>
      <c r="NOX6" s="2"/>
      <c r="NOY6" s="2"/>
      <c r="NOZ6" s="2"/>
      <c r="NPA6" s="2"/>
      <c r="NPB6" s="2"/>
      <c r="NPC6" s="2"/>
      <c r="NPD6" s="2"/>
      <c r="NPE6" s="2"/>
      <c r="NPF6" s="2"/>
      <c r="NPG6" s="2"/>
      <c r="NPH6" s="2"/>
      <c r="NPI6" s="2"/>
      <c r="NPJ6" s="2"/>
      <c r="NPK6" s="2"/>
      <c r="NPL6" s="2"/>
      <c r="NPM6" s="2"/>
      <c r="NPN6" s="2"/>
      <c r="NPO6" s="2"/>
      <c r="NPP6" s="2"/>
      <c r="NPQ6" s="2"/>
      <c r="NPR6" s="2"/>
      <c r="NPS6" s="2"/>
      <c r="NPT6" s="2"/>
      <c r="NPU6" s="2"/>
      <c r="NPV6" s="2"/>
      <c r="NPW6" s="2"/>
      <c r="NPX6" s="2"/>
      <c r="NPY6" s="2"/>
      <c r="NPZ6" s="2"/>
      <c r="NQA6" s="2"/>
      <c r="NQB6" s="2"/>
      <c r="NQC6" s="2"/>
      <c r="NQD6" s="2"/>
      <c r="NQE6" s="2"/>
      <c r="NQF6" s="2"/>
      <c r="NQG6" s="2"/>
      <c r="NQH6" s="2"/>
      <c r="NQI6" s="2"/>
      <c r="NQJ6" s="2"/>
      <c r="NQK6" s="2"/>
      <c r="NQL6" s="2"/>
      <c r="NQM6" s="2"/>
      <c r="NQN6" s="2"/>
      <c r="NQO6" s="2"/>
      <c r="NQP6" s="2"/>
      <c r="NQQ6" s="2"/>
      <c r="NQR6" s="2"/>
      <c r="NQS6" s="2"/>
      <c r="NQT6" s="2"/>
      <c r="NQU6" s="2"/>
      <c r="NQV6" s="2"/>
      <c r="NQW6" s="2"/>
      <c r="NQX6" s="2"/>
      <c r="NQY6" s="2"/>
      <c r="NQZ6" s="2"/>
      <c r="NRA6" s="2"/>
      <c r="NRB6" s="2"/>
      <c r="NRC6" s="2"/>
      <c r="NRD6" s="2"/>
      <c r="NRE6" s="2"/>
      <c r="NRF6" s="2"/>
      <c r="NRG6" s="2"/>
      <c r="NRH6" s="2"/>
      <c r="NRI6" s="2"/>
      <c r="NRJ6" s="2"/>
      <c r="NRK6" s="2"/>
      <c r="NRL6" s="2"/>
      <c r="NRM6" s="2"/>
      <c r="NRN6" s="2"/>
      <c r="NRO6" s="2"/>
      <c r="NRP6" s="2"/>
      <c r="NRQ6" s="2"/>
      <c r="NRR6" s="2"/>
      <c r="NRS6" s="2"/>
      <c r="NRT6" s="2"/>
      <c r="NRU6" s="2"/>
      <c r="NRV6" s="2"/>
      <c r="NRW6" s="2"/>
      <c r="NRX6" s="2"/>
      <c r="NRY6" s="2"/>
      <c r="NRZ6" s="2"/>
      <c r="NSA6" s="2"/>
      <c r="NSB6" s="2"/>
      <c r="NSC6" s="2"/>
      <c r="NSD6" s="2"/>
      <c r="NSE6" s="2"/>
      <c r="NSF6" s="2"/>
      <c r="NSG6" s="2"/>
      <c r="NSH6" s="2"/>
      <c r="NSI6" s="2"/>
      <c r="NSJ6" s="2"/>
      <c r="NSK6" s="2"/>
      <c r="NSL6" s="2"/>
      <c r="NSM6" s="2"/>
      <c r="NSN6" s="2"/>
      <c r="NSO6" s="2"/>
      <c r="NSP6" s="2"/>
      <c r="NSQ6" s="2"/>
      <c r="NSR6" s="2"/>
      <c r="NSS6" s="2"/>
      <c r="NST6" s="2"/>
      <c r="NSU6" s="2"/>
      <c r="NSV6" s="2"/>
      <c r="NSW6" s="2"/>
      <c r="NSX6" s="2"/>
      <c r="NSY6" s="2"/>
      <c r="NSZ6" s="2"/>
      <c r="NTA6" s="2"/>
      <c r="NTB6" s="2"/>
      <c r="NTC6" s="2"/>
      <c r="NTD6" s="2"/>
      <c r="NTE6" s="2"/>
      <c r="NTF6" s="2"/>
      <c r="NTG6" s="2"/>
      <c r="NTH6" s="2"/>
      <c r="NTI6" s="2"/>
      <c r="NTJ6" s="2"/>
      <c r="NTK6" s="2"/>
      <c r="NTL6" s="2"/>
      <c r="NTM6" s="2"/>
      <c r="NTN6" s="2"/>
      <c r="NTO6" s="2"/>
      <c r="NTP6" s="2"/>
      <c r="NTQ6" s="2"/>
      <c r="NTR6" s="2"/>
      <c r="NTS6" s="2"/>
      <c r="NTT6" s="2"/>
      <c r="NTU6" s="2"/>
      <c r="NTV6" s="2"/>
      <c r="NTW6" s="2"/>
      <c r="NTX6" s="2"/>
      <c r="NTY6" s="2"/>
      <c r="NTZ6" s="2"/>
      <c r="NUA6" s="2"/>
      <c r="NUB6" s="2"/>
      <c r="NUC6" s="2"/>
      <c r="NUD6" s="2"/>
      <c r="NUE6" s="2"/>
      <c r="NUF6" s="2"/>
      <c r="NUG6" s="2"/>
      <c r="NUH6" s="2"/>
      <c r="NUI6" s="2"/>
      <c r="NUJ6" s="2"/>
      <c r="NUK6" s="2"/>
      <c r="NUL6" s="2"/>
      <c r="NUM6" s="2"/>
      <c r="NUN6" s="2"/>
      <c r="NUO6" s="2"/>
      <c r="NUP6" s="2"/>
      <c r="NUQ6" s="2"/>
      <c r="NUR6" s="2"/>
      <c r="NUS6" s="2"/>
      <c r="NUT6" s="2"/>
      <c r="NUU6" s="2"/>
      <c r="NUV6" s="2"/>
      <c r="NUW6" s="2"/>
      <c r="NUX6" s="2"/>
      <c r="NUY6" s="2"/>
      <c r="NUZ6" s="2"/>
      <c r="NVA6" s="2"/>
      <c r="NVB6" s="2"/>
      <c r="NVC6" s="2"/>
      <c r="NVD6" s="2"/>
      <c r="NVE6" s="2"/>
      <c r="NVF6" s="2"/>
      <c r="NVG6" s="2"/>
      <c r="NVH6" s="2"/>
      <c r="NVI6" s="2"/>
      <c r="NVJ6" s="2"/>
      <c r="NVK6" s="2"/>
      <c r="NVL6" s="2"/>
      <c r="NVM6" s="2"/>
      <c r="NVN6" s="2"/>
      <c r="NVO6" s="2"/>
      <c r="NVP6" s="2"/>
      <c r="NVQ6" s="2"/>
      <c r="NVR6" s="2"/>
      <c r="NVS6" s="2"/>
      <c r="NVT6" s="2"/>
      <c r="NVU6" s="2"/>
      <c r="NVV6" s="2"/>
      <c r="NVW6" s="2"/>
      <c r="NVX6" s="2"/>
      <c r="NVY6" s="2"/>
      <c r="NVZ6" s="2"/>
      <c r="NWA6" s="2"/>
      <c r="NWB6" s="2"/>
      <c r="NWC6" s="2"/>
      <c r="NWD6" s="2"/>
      <c r="NWE6" s="2"/>
      <c r="NWF6" s="2"/>
      <c r="NWG6" s="2"/>
      <c r="NWH6" s="2"/>
      <c r="NWI6" s="2"/>
      <c r="NWJ6" s="2"/>
      <c r="NWK6" s="2"/>
      <c r="NWL6" s="2"/>
      <c r="NWM6" s="2"/>
      <c r="NWN6" s="2"/>
      <c r="NWO6" s="2"/>
      <c r="NWP6" s="2"/>
      <c r="NWQ6" s="2"/>
      <c r="NWR6" s="2"/>
      <c r="NWS6" s="2"/>
      <c r="NWT6" s="2"/>
      <c r="NWU6" s="2"/>
      <c r="NWV6" s="2"/>
      <c r="NWW6" s="2"/>
      <c r="NWX6" s="2"/>
      <c r="NWY6" s="2"/>
      <c r="NWZ6" s="2"/>
      <c r="NXA6" s="2"/>
      <c r="NXB6" s="2"/>
      <c r="NXC6" s="2"/>
      <c r="NXD6" s="2"/>
      <c r="NXE6" s="2"/>
      <c r="NXF6" s="2"/>
      <c r="NXG6" s="2"/>
      <c r="NXH6" s="2"/>
      <c r="NXI6" s="2"/>
      <c r="NXJ6" s="2"/>
      <c r="NXK6" s="2"/>
      <c r="NXL6" s="2"/>
      <c r="NXM6" s="2"/>
      <c r="NXN6" s="2"/>
      <c r="NXO6" s="2"/>
      <c r="NXP6" s="2"/>
      <c r="NXQ6" s="2"/>
      <c r="NXR6" s="2"/>
      <c r="NXS6" s="2"/>
      <c r="NXT6" s="2"/>
      <c r="NXU6" s="2"/>
      <c r="NXV6" s="2"/>
      <c r="NXW6" s="2"/>
      <c r="NXX6" s="2"/>
      <c r="NXY6" s="2"/>
      <c r="NXZ6" s="2"/>
      <c r="NYA6" s="2"/>
      <c r="NYB6" s="2"/>
      <c r="NYC6" s="2"/>
      <c r="NYD6" s="2"/>
      <c r="NYE6" s="2"/>
      <c r="NYF6" s="2"/>
      <c r="NYG6" s="2"/>
      <c r="NYH6" s="2"/>
      <c r="NYI6" s="2"/>
      <c r="NYJ6" s="2"/>
      <c r="NYK6" s="2"/>
      <c r="NYL6" s="2"/>
      <c r="NYM6" s="2"/>
      <c r="NYN6" s="2"/>
      <c r="NYO6" s="2"/>
      <c r="NYP6" s="2"/>
      <c r="NYQ6" s="2"/>
      <c r="NYR6" s="2"/>
      <c r="NYS6" s="2"/>
      <c r="NYT6" s="2"/>
      <c r="NYU6" s="2"/>
      <c r="NYV6" s="2"/>
      <c r="NYW6" s="2"/>
      <c r="NYX6" s="2"/>
      <c r="NYY6" s="2"/>
      <c r="NYZ6" s="2"/>
      <c r="NZA6" s="2"/>
      <c r="NZB6" s="2"/>
      <c r="NZC6" s="2"/>
      <c r="NZD6" s="2"/>
      <c r="NZE6" s="2"/>
      <c r="NZF6" s="2"/>
      <c r="NZG6" s="2"/>
      <c r="NZH6" s="2"/>
      <c r="NZI6" s="2"/>
      <c r="NZJ6" s="2"/>
      <c r="NZK6" s="2"/>
      <c r="NZL6" s="2"/>
      <c r="NZM6" s="2"/>
      <c r="NZN6" s="2"/>
      <c r="NZO6" s="2"/>
      <c r="NZP6" s="2"/>
      <c r="NZQ6" s="2"/>
      <c r="NZR6" s="2"/>
      <c r="NZS6" s="2"/>
      <c r="NZT6" s="2"/>
      <c r="NZU6" s="2"/>
      <c r="NZV6" s="2"/>
      <c r="NZW6" s="2"/>
      <c r="NZX6" s="2"/>
      <c r="NZY6" s="2"/>
      <c r="NZZ6" s="2"/>
      <c r="OAA6" s="2"/>
      <c r="OAB6" s="2"/>
      <c r="OAC6" s="2"/>
      <c r="OAD6" s="2"/>
      <c r="OAE6" s="2"/>
      <c r="OAF6" s="2"/>
      <c r="OAG6" s="2"/>
      <c r="OAH6" s="2"/>
      <c r="OAI6" s="2"/>
      <c r="OAJ6" s="2"/>
      <c r="OAK6" s="2"/>
      <c r="OAL6" s="2"/>
      <c r="OAM6" s="2"/>
      <c r="OAN6" s="2"/>
      <c r="OAO6" s="2"/>
      <c r="OAP6" s="2"/>
      <c r="OAQ6" s="2"/>
      <c r="OAR6" s="2"/>
      <c r="OAS6" s="2"/>
      <c r="OAT6" s="2"/>
      <c r="OAU6" s="2"/>
      <c r="OAV6" s="2"/>
      <c r="OAW6" s="2"/>
      <c r="OAX6" s="2"/>
      <c r="OAY6" s="2"/>
      <c r="OAZ6" s="2"/>
      <c r="OBA6" s="2"/>
      <c r="OBB6" s="2"/>
      <c r="OBC6" s="2"/>
      <c r="OBD6" s="2"/>
      <c r="OBE6" s="2"/>
      <c r="OBF6" s="2"/>
      <c r="OBG6" s="2"/>
      <c r="OBH6" s="2"/>
      <c r="OBI6" s="2"/>
      <c r="OBJ6" s="2"/>
      <c r="OBK6" s="2"/>
      <c r="OBL6" s="2"/>
      <c r="OBM6" s="2"/>
      <c r="OBN6" s="2"/>
      <c r="OBO6" s="2"/>
      <c r="OBP6" s="2"/>
      <c r="OBQ6" s="2"/>
      <c r="OBR6" s="2"/>
      <c r="OBS6" s="2"/>
      <c r="OBT6" s="2"/>
      <c r="OBU6" s="2"/>
      <c r="OBV6" s="2"/>
      <c r="OBW6" s="2"/>
      <c r="OBX6" s="2"/>
      <c r="OBY6" s="2"/>
      <c r="OBZ6" s="2"/>
      <c r="OCA6" s="2"/>
      <c r="OCB6" s="2"/>
      <c r="OCC6" s="2"/>
      <c r="OCD6" s="2"/>
      <c r="OCE6" s="2"/>
      <c r="OCF6" s="2"/>
      <c r="OCG6" s="2"/>
      <c r="OCH6" s="2"/>
      <c r="OCI6" s="2"/>
      <c r="OCJ6" s="2"/>
      <c r="OCK6" s="2"/>
      <c r="OCL6" s="2"/>
      <c r="OCM6" s="2"/>
      <c r="OCN6" s="2"/>
      <c r="OCO6" s="2"/>
      <c r="OCP6" s="2"/>
      <c r="OCQ6" s="2"/>
      <c r="OCR6" s="2"/>
      <c r="OCS6" s="2"/>
      <c r="OCT6" s="2"/>
      <c r="OCU6" s="2"/>
      <c r="OCV6" s="2"/>
      <c r="OCW6" s="2"/>
      <c r="OCX6" s="2"/>
      <c r="OCY6" s="2"/>
      <c r="OCZ6" s="2"/>
      <c r="ODA6" s="2"/>
      <c r="ODB6" s="2"/>
      <c r="ODC6" s="2"/>
      <c r="ODD6" s="2"/>
      <c r="ODE6" s="2"/>
      <c r="ODF6" s="2"/>
      <c r="ODG6" s="2"/>
      <c r="ODH6" s="2"/>
      <c r="ODI6" s="2"/>
      <c r="ODJ6" s="2"/>
      <c r="ODK6" s="2"/>
      <c r="ODL6" s="2"/>
      <c r="ODM6" s="2"/>
      <c r="ODN6" s="2"/>
      <c r="ODO6" s="2"/>
      <c r="ODP6" s="2"/>
      <c r="ODQ6" s="2"/>
      <c r="ODR6" s="2"/>
      <c r="ODS6" s="2"/>
      <c r="ODT6" s="2"/>
      <c r="ODU6" s="2"/>
      <c r="ODV6" s="2"/>
      <c r="ODW6" s="2"/>
      <c r="ODX6" s="2"/>
      <c r="ODY6" s="2"/>
      <c r="ODZ6" s="2"/>
      <c r="OEA6" s="2"/>
      <c r="OEB6" s="2"/>
      <c r="OEC6" s="2"/>
      <c r="OED6" s="2"/>
      <c r="OEE6" s="2"/>
      <c r="OEF6" s="2"/>
      <c r="OEG6" s="2"/>
      <c r="OEH6" s="2"/>
      <c r="OEI6" s="2"/>
      <c r="OEJ6" s="2"/>
      <c r="OEK6" s="2"/>
      <c r="OEL6" s="2"/>
      <c r="OEM6" s="2"/>
      <c r="OEN6" s="2"/>
      <c r="OEO6" s="2"/>
      <c r="OEP6" s="2"/>
      <c r="OEQ6" s="2"/>
      <c r="OER6" s="2"/>
      <c r="OES6" s="2"/>
      <c r="OET6" s="2"/>
      <c r="OEU6" s="2"/>
      <c r="OEV6" s="2"/>
      <c r="OEW6" s="2"/>
      <c r="OEX6" s="2"/>
      <c r="OEY6" s="2"/>
      <c r="OEZ6" s="2"/>
      <c r="OFA6" s="2"/>
      <c r="OFB6" s="2"/>
      <c r="OFC6" s="2"/>
      <c r="OFD6" s="2"/>
      <c r="OFE6" s="2"/>
      <c r="OFF6" s="2"/>
      <c r="OFG6" s="2"/>
      <c r="OFH6" s="2"/>
      <c r="OFI6" s="2"/>
      <c r="OFJ6" s="2"/>
      <c r="OFK6" s="2"/>
      <c r="OFL6" s="2"/>
      <c r="OFM6" s="2"/>
      <c r="OFN6" s="2"/>
      <c r="OFO6" s="2"/>
      <c r="OFP6" s="2"/>
      <c r="OFQ6" s="2"/>
      <c r="OFR6" s="2"/>
      <c r="OFS6" s="2"/>
      <c r="OFT6" s="2"/>
      <c r="OFU6" s="2"/>
      <c r="OFV6" s="2"/>
      <c r="OFW6" s="2"/>
      <c r="OFX6" s="2"/>
      <c r="OFY6" s="2"/>
      <c r="OFZ6" s="2"/>
      <c r="OGA6" s="2"/>
      <c r="OGB6" s="2"/>
      <c r="OGC6" s="2"/>
      <c r="OGD6" s="2"/>
      <c r="OGE6" s="2"/>
      <c r="OGF6" s="2"/>
      <c r="OGG6" s="2"/>
      <c r="OGH6" s="2"/>
      <c r="OGI6" s="2"/>
      <c r="OGJ6" s="2"/>
      <c r="OGK6" s="2"/>
      <c r="OGL6" s="2"/>
      <c r="OGM6" s="2"/>
      <c r="OGN6" s="2"/>
      <c r="OGO6" s="2"/>
      <c r="OGP6" s="2"/>
      <c r="OGQ6" s="2"/>
      <c r="OGR6" s="2"/>
      <c r="OGS6" s="2"/>
      <c r="OGT6" s="2"/>
      <c r="OGU6" s="2"/>
      <c r="OGV6" s="2"/>
      <c r="OGW6" s="2"/>
      <c r="OGX6" s="2"/>
      <c r="OGY6" s="2"/>
      <c r="OGZ6" s="2"/>
      <c r="OHA6" s="2"/>
      <c r="OHB6" s="2"/>
      <c r="OHC6" s="2"/>
      <c r="OHD6" s="2"/>
      <c r="OHE6" s="2"/>
      <c r="OHF6" s="2"/>
      <c r="OHG6" s="2"/>
      <c r="OHH6" s="2"/>
      <c r="OHI6" s="2"/>
      <c r="OHJ6" s="2"/>
      <c r="OHK6" s="2"/>
      <c r="OHL6" s="2"/>
      <c r="OHM6" s="2"/>
      <c r="OHN6" s="2"/>
      <c r="OHO6" s="2"/>
      <c r="OHP6" s="2"/>
      <c r="OHQ6" s="2"/>
      <c r="OHR6" s="2"/>
      <c r="OHS6" s="2"/>
      <c r="OHT6" s="2"/>
      <c r="OHU6" s="2"/>
      <c r="OHV6" s="2"/>
      <c r="OHW6" s="2"/>
      <c r="OHX6" s="2"/>
      <c r="OHY6" s="2"/>
      <c r="OHZ6" s="2"/>
      <c r="OIA6" s="2"/>
      <c r="OIB6" s="2"/>
      <c r="OIC6" s="2"/>
      <c r="OID6" s="2"/>
      <c r="OIE6" s="2"/>
      <c r="OIF6" s="2"/>
      <c r="OIG6" s="2"/>
      <c r="OIH6" s="2"/>
      <c r="OII6" s="2"/>
      <c r="OIJ6" s="2"/>
      <c r="OIK6" s="2"/>
      <c r="OIL6" s="2"/>
      <c r="OIM6" s="2"/>
      <c r="OIN6" s="2"/>
      <c r="OIO6" s="2"/>
      <c r="OIP6" s="2"/>
      <c r="OIQ6" s="2"/>
      <c r="OIR6" s="2"/>
      <c r="OIS6" s="2"/>
      <c r="OIT6" s="2"/>
      <c r="OIU6" s="2"/>
      <c r="OIV6" s="2"/>
      <c r="OIW6" s="2"/>
      <c r="OIX6" s="2"/>
      <c r="OIY6" s="2"/>
      <c r="OIZ6" s="2"/>
      <c r="OJA6" s="2"/>
      <c r="OJB6" s="2"/>
      <c r="OJC6" s="2"/>
      <c r="OJD6" s="2"/>
      <c r="OJE6" s="2"/>
      <c r="OJF6" s="2"/>
      <c r="OJG6" s="2"/>
      <c r="OJH6" s="2"/>
      <c r="OJI6" s="2"/>
      <c r="OJJ6" s="2"/>
      <c r="OJK6" s="2"/>
      <c r="OJL6" s="2"/>
      <c r="OJM6" s="2"/>
      <c r="OJN6" s="2"/>
      <c r="OJO6" s="2"/>
      <c r="OJP6" s="2"/>
      <c r="OJQ6" s="2"/>
      <c r="OJR6" s="2"/>
      <c r="OJS6" s="2"/>
      <c r="OJT6" s="2"/>
      <c r="OJU6" s="2"/>
      <c r="OJV6" s="2"/>
      <c r="OJW6" s="2"/>
      <c r="OJX6" s="2"/>
      <c r="OJY6" s="2"/>
      <c r="OJZ6" s="2"/>
      <c r="OKA6" s="2"/>
      <c r="OKB6" s="2"/>
      <c r="OKC6" s="2"/>
      <c r="OKD6" s="2"/>
      <c r="OKE6" s="2"/>
      <c r="OKF6" s="2"/>
      <c r="OKG6" s="2"/>
      <c r="OKH6" s="2"/>
      <c r="OKI6" s="2"/>
      <c r="OKJ6" s="2"/>
      <c r="OKK6" s="2"/>
      <c r="OKL6" s="2"/>
      <c r="OKM6" s="2"/>
      <c r="OKN6" s="2"/>
      <c r="OKO6" s="2"/>
      <c r="OKP6" s="2"/>
      <c r="OKQ6" s="2"/>
      <c r="OKR6" s="2"/>
      <c r="OKS6" s="2"/>
      <c r="OKT6" s="2"/>
      <c r="OKU6" s="2"/>
      <c r="OKV6" s="2"/>
      <c r="OKW6" s="2"/>
      <c r="OKX6" s="2"/>
      <c r="OKY6" s="2"/>
      <c r="OKZ6" s="2"/>
      <c r="OLA6" s="2"/>
      <c r="OLB6" s="2"/>
      <c r="OLC6" s="2"/>
      <c r="OLD6" s="2"/>
      <c r="OLE6" s="2"/>
      <c r="OLF6" s="2"/>
      <c r="OLG6" s="2"/>
      <c r="OLH6" s="2"/>
      <c r="OLI6" s="2"/>
      <c r="OLJ6" s="2"/>
      <c r="OLK6" s="2"/>
      <c r="OLL6" s="2"/>
      <c r="OLM6" s="2"/>
      <c r="OLN6" s="2"/>
      <c r="OLO6" s="2"/>
      <c r="OLP6" s="2"/>
      <c r="OLQ6" s="2"/>
      <c r="OLR6" s="2"/>
      <c r="OLS6" s="2"/>
      <c r="OLT6" s="2"/>
      <c r="OLU6" s="2"/>
      <c r="OLV6" s="2"/>
      <c r="OLW6" s="2"/>
      <c r="OLX6" s="2"/>
      <c r="OLY6" s="2"/>
      <c r="OLZ6" s="2"/>
      <c r="OMA6" s="2"/>
      <c r="OMB6" s="2"/>
      <c r="OMC6" s="2"/>
      <c r="OMD6" s="2"/>
      <c r="OME6" s="2"/>
      <c r="OMF6" s="2"/>
      <c r="OMG6" s="2"/>
      <c r="OMH6" s="2"/>
      <c r="OMI6" s="2"/>
      <c r="OMJ6" s="2"/>
      <c r="OMK6" s="2"/>
      <c r="OML6" s="2"/>
      <c r="OMM6" s="2"/>
      <c r="OMN6" s="2"/>
      <c r="OMO6" s="2"/>
      <c r="OMP6" s="2"/>
      <c r="OMQ6" s="2"/>
      <c r="OMR6" s="2"/>
      <c r="OMS6" s="2"/>
      <c r="OMT6" s="2"/>
      <c r="OMU6" s="2"/>
      <c r="OMV6" s="2"/>
      <c r="OMW6" s="2"/>
      <c r="OMX6" s="2"/>
      <c r="OMY6" s="2"/>
      <c r="OMZ6" s="2"/>
      <c r="ONA6" s="2"/>
      <c r="ONB6" s="2"/>
      <c r="ONC6" s="2"/>
      <c r="OND6" s="2"/>
      <c r="ONE6" s="2"/>
      <c r="ONF6" s="2"/>
      <c r="ONG6" s="2"/>
      <c r="ONH6" s="2"/>
      <c r="ONI6" s="2"/>
      <c r="ONJ6" s="2"/>
      <c r="ONK6" s="2"/>
      <c r="ONL6" s="2"/>
      <c r="ONM6" s="2"/>
      <c r="ONN6" s="2"/>
      <c r="ONO6" s="2"/>
      <c r="ONP6" s="2"/>
      <c r="ONQ6" s="2"/>
      <c r="ONR6" s="2"/>
      <c r="ONS6" s="2"/>
      <c r="ONT6" s="2"/>
      <c r="ONU6" s="2"/>
      <c r="ONV6" s="2"/>
      <c r="ONW6" s="2"/>
      <c r="ONX6" s="2"/>
      <c r="ONY6" s="2"/>
      <c r="ONZ6" s="2"/>
      <c r="OOA6" s="2"/>
      <c r="OOB6" s="2"/>
      <c r="OOC6" s="2"/>
      <c r="OOD6" s="2"/>
      <c r="OOE6" s="2"/>
      <c r="OOF6" s="2"/>
      <c r="OOG6" s="2"/>
      <c r="OOH6" s="2"/>
      <c r="OOI6" s="2"/>
      <c r="OOJ6" s="2"/>
      <c r="OOK6" s="2"/>
      <c r="OOL6" s="2"/>
      <c r="OOM6" s="2"/>
      <c r="OON6" s="2"/>
      <c r="OOO6" s="2"/>
      <c r="OOP6" s="2"/>
      <c r="OOQ6" s="2"/>
      <c r="OOR6" s="2"/>
      <c r="OOS6" s="2"/>
      <c r="OOT6" s="2"/>
      <c r="OOU6" s="2"/>
      <c r="OOV6" s="2"/>
      <c r="OOW6" s="2"/>
      <c r="OOX6" s="2"/>
      <c r="OOY6" s="2"/>
      <c r="OOZ6" s="2"/>
      <c r="OPA6" s="2"/>
      <c r="OPB6" s="2"/>
      <c r="OPC6" s="2"/>
      <c r="OPD6" s="2"/>
      <c r="OPE6" s="2"/>
      <c r="OPF6" s="2"/>
      <c r="OPG6" s="2"/>
      <c r="OPH6" s="2"/>
      <c r="OPI6" s="2"/>
      <c r="OPJ6" s="2"/>
      <c r="OPK6" s="2"/>
      <c r="OPL6" s="2"/>
      <c r="OPM6" s="2"/>
      <c r="OPN6" s="2"/>
      <c r="OPO6" s="2"/>
      <c r="OPP6" s="2"/>
      <c r="OPQ6" s="2"/>
      <c r="OPR6" s="2"/>
      <c r="OPS6" s="2"/>
      <c r="OPT6" s="2"/>
      <c r="OPU6" s="2"/>
      <c r="OPV6" s="2"/>
      <c r="OPW6" s="2"/>
      <c r="OPX6" s="2"/>
      <c r="OPY6" s="2"/>
      <c r="OPZ6" s="2"/>
      <c r="OQA6" s="2"/>
      <c r="OQB6" s="2"/>
      <c r="OQC6" s="2"/>
      <c r="OQD6" s="2"/>
      <c r="OQE6" s="2"/>
      <c r="OQF6" s="2"/>
      <c r="OQG6" s="2"/>
      <c r="OQH6" s="2"/>
      <c r="OQI6" s="2"/>
      <c r="OQJ6" s="2"/>
      <c r="OQK6" s="2"/>
      <c r="OQL6" s="2"/>
      <c r="OQM6" s="2"/>
      <c r="OQN6" s="2"/>
      <c r="OQO6" s="2"/>
      <c r="OQP6" s="2"/>
      <c r="OQQ6" s="2"/>
      <c r="OQR6" s="2"/>
      <c r="OQS6" s="2"/>
      <c r="OQT6" s="2"/>
      <c r="OQU6" s="2"/>
      <c r="OQV6" s="2"/>
      <c r="OQW6" s="2"/>
      <c r="OQX6" s="2"/>
      <c r="OQY6" s="2"/>
      <c r="OQZ6" s="2"/>
      <c r="ORA6" s="2"/>
      <c r="ORB6" s="2"/>
      <c r="ORC6" s="2"/>
      <c r="ORD6" s="2"/>
      <c r="ORE6" s="2"/>
      <c r="ORF6" s="2"/>
      <c r="ORG6" s="2"/>
      <c r="ORH6" s="2"/>
      <c r="ORI6" s="2"/>
      <c r="ORJ6" s="2"/>
      <c r="ORK6" s="2"/>
      <c r="ORL6" s="2"/>
      <c r="ORM6" s="2"/>
      <c r="ORN6" s="2"/>
      <c r="ORO6" s="2"/>
      <c r="ORP6" s="2"/>
      <c r="ORQ6" s="2"/>
      <c r="ORR6" s="2"/>
      <c r="ORS6" s="2"/>
      <c r="ORT6" s="2"/>
      <c r="ORU6" s="2"/>
      <c r="ORV6" s="2"/>
      <c r="ORW6" s="2"/>
      <c r="ORX6" s="2"/>
      <c r="ORY6" s="2"/>
      <c r="ORZ6" s="2"/>
      <c r="OSA6" s="2"/>
      <c r="OSB6" s="2"/>
      <c r="OSC6" s="2"/>
      <c r="OSD6" s="2"/>
      <c r="OSE6" s="2"/>
      <c r="OSF6" s="2"/>
      <c r="OSG6" s="2"/>
      <c r="OSH6" s="2"/>
      <c r="OSI6" s="2"/>
      <c r="OSJ6" s="2"/>
      <c r="OSK6" s="2"/>
      <c r="OSL6" s="2"/>
      <c r="OSM6" s="2"/>
      <c r="OSN6" s="2"/>
      <c r="OSO6" s="2"/>
      <c r="OSP6" s="2"/>
      <c r="OSQ6" s="2"/>
      <c r="OSR6" s="2"/>
      <c r="OSS6" s="2"/>
      <c r="OST6" s="2"/>
      <c r="OSU6" s="2"/>
      <c r="OSV6" s="2"/>
      <c r="OSW6" s="2"/>
      <c r="OSX6" s="2"/>
      <c r="OSY6" s="2"/>
      <c r="OSZ6" s="2"/>
      <c r="OTA6" s="2"/>
      <c r="OTB6" s="2"/>
      <c r="OTC6" s="2"/>
      <c r="OTD6" s="2"/>
      <c r="OTE6" s="2"/>
      <c r="OTF6" s="2"/>
      <c r="OTG6" s="2"/>
      <c r="OTH6" s="2"/>
      <c r="OTI6" s="2"/>
      <c r="OTJ6" s="2"/>
      <c r="OTK6" s="2"/>
      <c r="OTL6" s="2"/>
      <c r="OTM6" s="2"/>
      <c r="OTN6" s="2"/>
      <c r="OTO6" s="2"/>
      <c r="OTP6" s="2"/>
      <c r="OTQ6" s="2"/>
      <c r="OTR6" s="2"/>
      <c r="OTS6" s="2"/>
      <c r="OTT6" s="2"/>
      <c r="OTU6" s="2"/>
      <c r="OTV6" s="2"/>
      <c r="OTW6" s="2"/>
      <c r="OTX6" s="2"/>
      <c r="OTY6" s="2"/>
      <c r="OTZ6" s="2"/>
      <c r="OUA6" s="2"/>
      <c r="OUB6" s="2"/>
      <c r="OUC6" s="2"/>
      <c r="OUD6" s="2"/>
      <c r="OUE6" s="2"/>
      <c r="OUF6" s="2"/>
      <c r="OUG6" s="2"/>
      <c r="OUH6" s="2"/>
      <c r="OUI6" s="2"/>
      <c r="OUJ6" s="2"/>
      <c r="OUK6" s="2"/>
      <c r="OUL6" s="2"/>
      <c r="OUM6" s="2"/>
      <c r="OUN6" s="2"/>
      <c r="OUO6" s="2"/>
      <c r="OUP6" s="2"/>
      <c r="OUQ6" s="2"/>
      <c r="OUR6" s="2"/>
      <c r="OUS6" s="2"/>
      <c r="OUT6" s="2"/>
      <c r="OUU6" s="2"/>
      <c r="OUV6" s="2"/>
      <c r="OUW6" s="2"/>
      <c r="OUX6" s="2"/>
      <c r="OUY6" s="2"/>
      <c r="OUZ6" s="2"/>
      <c r="OVA6" s="2"/>
      <c r="OVB6" s="2"/>
      <c r="OVC6" s="2"/>
      <c r="OVD6" s="2"/>
      <c r="OVE6" s="2"/>
      <c r="OVF6" s="2"/>
      <c r="OVG6" s="2"/>
      <c r="OVH6" s="2"/>
      <c r="OVI6" s="2"/>
      <c r="OVJ6" s="2"/>
      <c r="OVK6" s="2"/>
      <c r="OVL6" s="2"/>
      <c r="OVM6" s="2"/>
      <c r="OVN6" s="2"/>
      <c r="OVO6" s="2"/>
      <c r="OVP6" s="2"/>
      <c r="OVQ6" s="2"/>
      <c r="OVR6" s="2"/>
      <c r="OVS6" s="2"/>
      <c r="OVT6" s="2"/>
      <c r="OVU6" s="2"/>
      <c r="OVV6" s="2"/>
      <c r="OVW6" s="2"/>
      <c r="OVX6" s="2"/>
      <c r="OVY6" s="2"/>
      <c r="OVZ6" s="2"/>
      <c r="OWA6" s="2"/>
      <c r="OWB6" s="2"/>
      <c r="OWC6" s="2"/>
      <c r="OWD6" s="2"/>
      <c r="OWE6" s="2"/>
      <c r="OWF6" s="2"/>
      <c r="OWG6" s="2"/>
      <c r="OWH6" s="2"/>
      <c r="OWI6" s="2"/>
      <c r="OWJ6" s="2"/>
      <c r="OWK6" s="2"/>
      <c r="OWL6" s="2"/>
      <c r="OWM6" s="2"/>
      <c r="OWN6" s="2"/>
      <c r="OWO6" s="2"/>
      <c r="OWP6" s="2"/>
      <c r="OWQ6" s="2"/>
      <c r="OWR6" s="2"/>
      <c r="OWS6" s="2"/>
      <c r="OWT6" s="2"/>
      <c r="OWU6" s="2"/>
      <c r="OWV6" s="2"/>
      <c r="OWW6" s="2"/>
      <c r="OWX6" s="2"/>
      <c r="OWY6" s="2"/>
      <c r="OWZ6" s="2"/>
      <c r="OXA6" s="2"/>
      <c r="OXB6" s="2"/>
      <c r="OXC6" s="2"/>
      <c r="OXD6" s="2"/>
      <c r="OXE6" s="2"/>
      <c r="OXF6" s="2"/>
      <c r="OXG6" s="2"/>
      <c r="OXH6" s="2"/>
      <c r="OXI6" s="2"/>
      <c r="OXJ6" s="2"/>
      <c r="OXK6" s="2"/>
      <c r="OXL6" s="2"/>
      <c r="OXM6" s="2"/>
      <c r="OXN6" s="2"/>
      <c r="OXO6" s="2"/>
      <c r="OXP6" s="2"/>
      <c r="OXQ6" s="2"/>
      <c r="OXR6" s="2"/>
      <c r="OXS6" s="2"/>
      <c r="OXT6" s="2"/>
      <c r="OXU6" s="2"/>
      <c r="OXV6" s="2"/>
      <c r="OXW6" s="2"/>
      <c r="OXX6" s="2"/>
      <c r="OXY6" s="2"/>
      <c r="OXZ6" s="2"/>
      <c r="OYA6" s="2"/>
      <c r="OYB6" s="2"/>
      <c r="OYC6" s="2"/>
      <c r="OYD6" s="2"/>
      <c r="OYE6" s="2"/>
      <c r="OYF6" s="2"/>
      <c r="OYG6" s="2"/>
      <c r="OYH6" s="2"/>
      <c r="OYI6" s="2"/>
      <c r="OYJ6" s="2"/>
      <c r="OYK6" s="2"/>
      <c r="OYL6" s="2"/>
      <c r="OYM6" s="2"/>
      <c r="OYN6" s="2"/>
      <c r="OYO6" s="2"/>
      <c r="OYP6" s="2"/>
      <c r="OYQ6" s="2"/>
      <c r="OYR6" s="2"/>
      <c r="OYS6" s="2"/>
      <c r="OYT6" s="2"/>
      <c r="OYU6" s="2"/>
      <c r="OYV6" s="2"/>
      <c r="OYW6" s="2"/>
      <c r="OYX6" s="2"/>
      <c r="OYY6" s="2"/>
      <c r="OYZ6" s="2"/>
      <c r="OZA6" s="2"/>
      <c r="OZB6" s="2"/>
      <c r="OZC6" s="2"/>
      <c r="OZD6" s="2"/>
      <c r="OZE6" s="2"/>
      <c r="OZF6" s="2"/>
      <c r="OZG6" s="2"/>
      <c r="OZH6" s="2"/>
      <c r="OZI6" s="2"/>
      <c r="OZJ6" s="2"/>
      <c r="OZK6" s="2"/>
      <c r="OZL6" s="2"/>
      <c r="OZM6" s="2"/>
      <c r="OZN6" s="2"/>
      <c r="OZO6" s="2"/>
      <c r="OZP6" s="2"/>
      <c r="OZQ6" s="2"/>
      <c r="OZR6" s="2"/>
      <c r="OZS6" s="2"/>
      <c r="OZT6" s="2"/>
      <c r="OZU6" s="2"/>
      <c r="OZV6" s="2"/>
      <c r="OZW6" s="2"/>
      <c r="OZX6" s="2"/>
      <c r="OZY6" s="2"/>
      <c r="OZZ6" s="2"/>
      <c r="PAA6" s="2"/>
      <c r="PAB6" s="2"/>
      <c r="PAC6" s="2"/>
      <c r="PAD6" s="2"/>
      <c r="PAE6" s="2"/>
      <c r="PAF6" s="2"/>
      <c r="PAG6" s="2"/>
      <c r="PAH6" s="2"/>
      <c r="PAI6" s="2"/>
      <c r="PAJ6" s="2"/>
      <c r="PAK6" s="2"/>
      <c r="PAL6" s="2"/>
      <c r="PAM6" s="2"/>
      <c r="PAN6" s="2"/>
      <c r="PAO6" s="2"/>
      <c r="PAP6" s="2"/>
      <c r="PAQ6" s="2"/>
      <c r="PAR6" s="2"/>
      <c r="PAS6" s="2"/>
      <c r="PAT6" s="2"/>
      <c r="PAU6" s="2"/>
      <c r="PAV6" s="2"/>
      <c r="PAW6" s="2"/>
      <c r="PAX6" s="2"/>
      <c r="PAY6" s="2"/>
      <c r="PAZ6" s="2"/>
      <c r="PBA6" s="2"/>
      <c r="PBB6" s="2"/>
      <c r="PBC6" s="2"/>
      <c r="PBD6" s="2"/>
      <c r="PBE6" s="2"/>
      <c r="PBF6" s="2"/>
      <c r="PBG6" s="2"/>
      <c r="PBH6" s="2"/>
      <c r="PBI6" s="2"/>
      <c r="PBJ6" s="2"/>
      <c r="PBK6" s="2"/>
      <c r="PBL6" s="2"/>
      <c r="PBM6" s="2"/>
      <c r="PBN6" s="2"/>
      <c r="PBO6" s="2"/>
      <c r="PBP6" s="2"/>
      <c r="PBQ6" s="2"/>
      <c r="PBR6" s="2"/>
      <c r="PBS6" s="2"/>
      <c r="PBT6" s="2"/>
      <c r="PBU6" s="2"/>
      <c r="PBV6" s="2"/>
      <c r="PBW6" s="2"/>
      <c r="PBX6" s="2"/>
      <c r="PBY6" s="2"/>
      <c r="PBZ6" s="2"/>
      <c r="PCA6" s="2"/>
      <c r="PCB6" s="2"/>
      <c r="PCC6" s="2"/>
      <c r="PCD6" s="2"/>
      <c r="PCE6" s="2"/>
      <c r="PCF6" s="2"/>
      <c r="PCG6" s="2"/>
      <c r="PCH6" s="2"/>
      <c r="PCI6" s="2"/>
      <c r="PCJ6" s="2"/>
      <c r="PCK6" s="2"/>
      <c r="PCL6" s="2"/>
      <c r="PCM6" s="2"/>
      <c r="PCN6" s="2"/>
      <c r="PCO6" s="2"/>
      <c r="PCP6" s="2"/>
      <c r="PCQ6" s="2"/>
      <c r="PCR6" s="2"/>
      <c r="PCS6" s="2"/>
      <c r="PCT6" s="2"/>
      <c r="PCU6" s="2"/>
      <c r="PCV6" s="2"/>
      <c r="PCW6" s="2"/>
      <c r="PCX6" s="2"/>
      <c r="PCY6" s="2"/>
      <c r="PCZ6" s="2"/>
      <c r="PDA6" s="2"/>
      <c r="PDB6" s="2"/>
      <c r="PDC6" s="2"/>
      <c r="PDD6" s="2"/>
      <c r="PDE6" s="2"/>
      <c r="PDF6" s="2"/>
      <c r="PDG6" s="2"/>
      <c r="PDH6" s="2"/>
      <c r="PDI6" s="2"/>
      <c r="PDJ6" s="2"/>
      <c r="PDK6" s="2"/>
      <c r="PDL6" s="2"/>
      <c r="PDM6" s="2"/>
      <c r="PDN6" s="2"/>
      <c r="PDO6" s="2"/>
      <c r="PDP6" s="2"/>
      <c r="PDQ6" s="2"/>
      <c r="PDR6" s="2"/>
      <c r="PDS6" s="2"/>
      <c r="PDT6" s="2"/>
      <c r="PDU6" s="2"/>
      <c r="PDV6" s="2"/>
      <c r="PDW6" s="2"/>
      <c r="PDX6" s="2"/>
      <c r="PDY6" s="2"/>
      <c r="PDZ6" s="2"/>
      <c r="PEA6" s="2"/>
      <c r="PEB6" s="2"/>
      <c r="PEC6" s="2"/>
      <c r="PED6" s="2"/>
      <c r="PEE6" s="2"/>
      <c r="PEF6" s="2"/>
      <c r="PEG6" s="2"/>
      <c r="PEH6" s="2"/>
      <c r="PEI6" s="2"/>
      <c r="PEJ6" s="2"/>
      <c r="PEK6" s="2"/>
      <c r="PEL6" s="2"/>
      <c r="PEM6" s="2"/>
      <c r="PEN6" s="2"/>
      <c r="PEO6" s="2"/>
      <c r="PEP6" s="2"/>
      <c r="PEQ6" s="2"/>
      <c r="PER6" s="2"/>
      <c r="PES6" s="2"/>
      <c r="PET6" s="2"/>
      <c r="PEU6" s="2"/>
      <c r="PEV6" s="2"/>
      <c r="PEW6" s="2"/>
      <c r="PEX6" s="2"/>
      <c r="PEY6" s="2"/>
      <c r="PEZ6" s="2"/>
      <c r="PFA6" s="2"/>
      <c r="PFB6" s="2"/>
      <c r="PFC6" s="2"/>
      <c r="PFD6" s="2"/>
      <c r="PFE6" s="2"/>
      <c r="PFF6" s="2"/>
      <c r="PFG6" s="2"/>
      <c r="PFH6" s="2"/>
      <c r="PFI6" s="2"/>
      <c r="PFJ6" s="2"/>
      <c r="PFK6" s="2"/>
      <c r="PFL6" s="2"/>
      <c r="PFM6" s="2"/>
      <c r="PFN6" s="2"/>
      <c r="PFO6" s="2"/>
      <c r="PFP6" s="2"/>
      <c r="PFQ6" s="2"/>
      <c r="PFR6" s="2"/>
      <c r="PFS6" s="2"/>
      <c r="PFT6" s="2"/>
      <c r="PFU6" s="2"/>
      <c r="PFV6" s="2"/>
      <c r="PFW6" s="2"/>
      <c r="PFX6" s="2"/>
      <c r="PFY6" s="2"/>
      <c r="PFZ6" s="2"/>
      <c r="PGA6" s="2"/>
      <c r="PGB6" s="2"/>
      <c r="PGC6" s="2"/>
      <c r="PGD6" s="2"/>
      <c r="PGE6" s="2"/>
      <c r="PGF6" s="2"/>
      <c r="PGG6" s="2"/>
      <c r="PGH6" s="2"/>
      <c r="PGI6" s="2"/>
      <c r="PGJ6" s="2"/>
      <c r="PGK6" s="2"/>
      <c r="PGL6" s="2"/>
      <c r="PGM6" s="2"/>
      <c r="PGN6" s="2"/>
      <c r="PGO6" s="2"/>
      <c r="PGP6" s="2"/>
      <c r="PGQ6" s="2"/>
      <c r="PGR6" s="2"/>
      <c r="PGS6" s="2"/>
      <c r="PGT6" s="2"/>
      <c r="PGU6" s="2"/>
      <c r="PGV6" s="2"/>
      <c r="PGW6" s="2"/>
      <c r="PGX6" s="2"/>
      <c r="PGY6" s="2"/>
      <c r="PGZ6" s="2"/>
      <c r="PHA6" s="2"/>
      <c r="PHB6" s="2"/>
      <c r="PHC6" s="2"/>
      <c r="PHD6" s="2"/>
      <c r="PHE6" s="2"/>
      <c r="PHF6" s="2"/>
      <c r="PHG6" s="2"/>
      <c r="PHH6" s="2"/>
      <c r="PHI6" s="2"/>
      <c r="PHJ6" s="2"/>
      <c r="PHK6" s="2"/>
      <c r="PHL6" s="2"/>
      <c r="PHM6" s="2"/>
      <c r="PHN6" s="2"/>
      <c r="PHO6" s="2"/>
      <c r="PHP6" s="2"/>
      <c r="PHQ6" s="2"/>
      <c r="PHR6" s="2"/>
      <c r="PHS6" s="2"/>
      <c r="PHT6" s="2"/>
      <c r="PHU6" s="2"/>
      <c r="PHV6" s="2"/>
      <c r="PHW6" s="2"/>
      <c r="PHX6" s="2"/>
      <c r="PHY6" s="2"/>
      <c r="PHZ6" s="2"/>
      <c r="PIA6" s="2"/>
      <c r="PIB6" s="2"/>
      <c r="PIC6" s="2"/>
      <c r="PID6" s="2"/>
      <c r="PIE6" s="2"/>
      <c r="PIF6" s="2"/>
      <c r="PIG6" s="2"/>
      <c r="PIH6" s="2"/>
      <c r="PII6" s="2"/>
      <c r="PIJ6" s="2"/>
      <c r="PIK6" s="2"/>
      <c r="PIL6" s="2"/>
      <c r="PIM6" s="2"/>
      <c r="PIN6" s="2"/>
      <c r="PIO6" s="2"/>
      <c r="PIP6" s="2"/>
      <c r="PIQ6" s="2"/>
      <c r="PIR6" s="2"/>
      <c r="PIS6" s="2"/>
      <c r="PIT6" s="2"/>
      <c r="PIU6" s="2"/>
      <c r="PIV6" s="2"/>
      <c r="PIW6" s="2"/>
      <c r="PIX6" s="2"/>
      <c r="PIY6" s="2"/>
      <c r="PIZ6" s="2"/>
      <c r="PJA6" s="2"/>
      <c r="PJB6" s="2"/>
      <c r="PJC6" s="2"/>
      <c r="PJD6" s="2"/>
      <c r="PJE6" s="2"/>
      <c r="PJF6" s="2"/>
      <c r="PJG6" s="2"/>
      <c r="PJH6" s="2"/>
      <c r="PJI6" s="2"/>
      <c r="PJJ6" s="2"/>
      <c r="PJK6" s="2"/>
      <c r="PJL6" s="2"/>
      <c r="PJM6" s="2"/>
      <c r="PJN6" s="2"/>
      <c r="PJO6" s="2"/>
      <c r="PJP6" s="2"/>
      <c r="PJQ6" s="2"/>
      <c r="PJR6" s="2"/>
      <c r="PJS6" s="2"/>
      <c r="PJT6" s="2"/>
      <c r="PJU6" s="2"/>
      <c r="PJV6" s="2"/>
      <c r="PJW6" s="2"/>
      <c r="PJX6" s="2"/>
      <c r="PJY6" s="2"/>
      <c r="PJZ6" s="2"/>
      <c r="PKA6" s="2"/>
      <c r="PKB6" s="2"/>
      <c r="PKC6" s="2"/>
      <c r="PKD6" s="2"/>
      <c r="PKE6" s="2"/>
      <c r="PKF6" s="2"/>
      <c r="PKG6" s="2"/>
      <c r="PKH6" s="2"/>
      <c r="PKI6" s="2"/>
      <c r="PKJ6" s="2"/>
      <c r="PKK6" s="2"/>
      <c r="PKL6" s="2"/>
      <c r="PKM6" s="2"/>
      <c r="PKN6" s="2"/>
      <c r="PKO6" s="2"/>
      <c r="PKP6" s="2"/>
      <c r="PKQ6" s="2"/>
      <c r="PKR6" s="2"/>
      <c r="PKS6" s="2"/>
      <c r="PKT6" s="2"/>
      <c r="PKU6" s="2"/>
      <c r="PKV6" s="2"/>
      <c r="PKW6" s="2"/>
      <c r="PKX6" s="2"/>
      <c r="PKY6" s="2"/>
      <c r="PKZ6" s="2"/>
      <c r="PLA6" s="2"/>
      <c r="PLB6" s="2"/>
      <c r="PLC6" s="2"/>
      <c r="PLD6" s="2"/>
      <c r="PLE6" s="2"/>
      <c r="PLF6" s="2"/>
      <c r="PLG6" s="2"/>
      <c r="PLH6" s="2"/>
      <c r="PLI6" s="2"/>
      <c r="PLJ6" s="2"/>
      <c r="PLK6" s="2"/>
      <c r="PLL6" s="2"/>
      <c r="PLM6" s="2"/>
      <c r="PLN6" s="2"/>
      <c r="PLO6" s="2"/>
      <c r="PLP6" s="2"/>
      <c r="PLQ6" s="2"/>
      <c r="PLR6" s="2"/>
      <c r="PLS6" s="2"/>
      <c r="PLT6" s="2"/>
      <c r="PLU6" s="2"/>
      <c r="PLV6" s="2"/>
      <c r="PLW6" s="2"/>
      <c r="PLX6" s="2"/>
      <c r="PLY6" s="2"/>
      <c r="PLZ6" s="2"/>
      <c r="PMA6" s="2"/>
      <c r="PMB6" s="2"/>
      <c r="PMC6" s="2"/>
      <c r="PMD6" s="2"/>
      <c r="PME6" s="2"/>
      <c r="PMF6" s="2"/>
      <c r="PMG6" s="2"/>
      <c r="PMH6" s="2"/>
      <c r="PMI6" s="2"/>
      <c r="PMJ6" s="2"/>
      <c r="PMK6" s="2"/>
      <c r="PML6" s="2"/>
      <c r="PMM6" s="2"/>
      <c r="PMN6" s="2"/>
      <c r="PMO6" s="2"/>
      <c r="PMP6" s="2"/>
      <c r="PMQ6" s="2"/>
      <c r="PMR6" s="2"/>
      <c r="PMS6" s="2"/>
      <c r="PMT6" s="2"/>
      <c r="PMU6" s="2"/>
      <c r="PMV6" s="2"/>
      <c r="PMW6" s="2"/>
      <c r="PMX6" s="2"/>
      <c r="PMY6" s="2"/>
      <c r="PMZ6" s="2"/>
      <c r="PNA6" s="2"/>
      <c r="PNB6" s="2"/>
      <c r="PNC6" s="2"/>
      <c r="PND6" s="2"/>
      <c r="PNE6" s="2"/>
      <c r="PNF6" s="2"/>
      <c r="PNG6" s="2"/>
      <c r="PNH6" s="2"/>
      <c r="PNI6" s="2"/>
      <c r="PNJ6" s="2"/>
      <c r="PNK6" s="2"/>
      <c r="PNL6" s="2"/>
      <c r="PNM6" s="2"/>
      <c r="PNN6" s="2"/>
      <c r="PNO6" s="2"/>
      <c r="PNP6" s="2"/>
      <c r="PNQ6" s="2"/>
      <c r="PNR6" s="2"/>
      <c r="PNS6" s="2"/>
      <c r="PNT6" s="2"/>
      <c r="PNU6" s="2"/>
      <c r="PNV6" s="2"/>
      <c r="PNW6" s="2"/>
      <c r="PNX6" s="2"/>
      <c r="PNY6" s="2"/>
      <c r="PNZ6" s="2"/>
      <c r="POA6" s="2"/>
      <c r="POB6" s="2"/>
      <c r="POC6" s="2"/>
      <c r="POD6" s="2"/>
      <c r="POE6" s="2"/>
      <c r="POF6" s="2"/>
      <c r="POG6" s="2"/>
      <c r="POH6" s="2"/>
      <c r="POI6" s="2"/>
      <c r="POJ6" s="2"/>
      <c r="POK6" s="2"/>
      <c r="POL6" s="2"/>
      <c r="POM6" s="2"/>
      <c r="PON6" s="2"/>
      <c r="POO6" s="2"/>
      <c r="POP6" s="2"/>
      <c r="POQ6" s="2"/>
      <c r="POR6" s="2"/>
      <c r="POS6" s="2"/>
      <c r="POT6" s="2"/>
      <c r="POU6" s="2"/>
      <c r="POV6" s="2"/>
      <c r="POW6" s="2"/>
      <c r="POX6" s="2"/>
      <c r="POY6" s="2"/>
      <c r="POZ6" s="2"/>
      <c r="PPA6" s="2"/>
      <c r="PPB6" s="2"/>
      <c r="PPC6" s="2"/>
      <c r="PPD6" s="2"/>
      <c r="PPE6" s="2"/>
      <c r="PPF6" s="2"/>
      <c r="PPG6" s="2"/>
      <c r="PPH6" s="2"/>
      <c r="PPI6" s="2"/>
      <c r="PPJ6" s="2"/>
      <c r="PPK6" s="2"/>
      <c r="PPL6" s="2"/>
      <c r="PPM6" s="2"/>
      <c r="PPN6" s="2"/>
      <c r="PPO6" s="2"/>
      <c r="PPP6" s="2"/>
      <c r="PPQ6" s="2"/>
      <c r="PPR6" s="2"/>
      <c r="PPS6" s="2"/>
      <c r="PPT6" s="2"/>
      <c r="PPU6" s="2"/>
      <c r="PPV6" s="2"/>
      <c r="PPW6" s="2"/>
      <c r="PPX6" s="2"/>
      <c r="PPY6" s="2"/>
      <c r="PPZ6" s="2"/>
      <c r="PQA6" s="2"/>
      <c r="PQB6" s="2"/>
      <c r="PQC6" s="2"/>
      <c r="PQD6" s="2"/>
      <c r="PQE6" s="2"/>
      <c r="PQF6" s="2"/>
      <c r="PQG6" s="2"/>
      <c r="PQH6" s="2"/>
      <c r="PQI6" s="2"/>
      <c r="PQJ6" s="2"/>
      <c r="PQK6" s="2"/>
      <c r="PQL6" s="2"/>
      <c r="PQM6" s="2"/>
      <c r="PQN6" s="2"/>
      <c r="PQO6" s="2"/>
      <c r="PQP6" s="2"/>
      <c r="PQQ6" s="2"/>
      <c r="PQR6" s="2"/>
      <c r="PQS6" s="2"/>
      <c r="PQT6" s="2"/>
      <c r="PQU6" s="2"/>
      <c r="PQV6" s="2"/>
      <c r="PQW6" s="2"/>
      <c r="PQX6" s="2"/>
      <c r="PQY6" s="2"/>
      <c r="PQZ6" s="2"/>
      <c r="PRA6" s="2"/>
      <c r="PRB6" s="2"/>
      <c r="PRC6" s="2"/>
      <c r="PRD6" s="2"/>
      <c r="PRE6" s="2"/>
      <c r="PRF6" s="2"/>
      <c r="PRG6" s="2"/>
      <c r="PRH6" s="2"/>
      <c r="PRI6" s="2"/>
      <c r="PRJ6" s="2"/>
      <c r="PRK6" s="2"/>
      <c r="PRL6" s="2"/>
      <c r="PRM6" s="2"/>
      <c r="PRN6" s="2"/>
      <c r="PRO6" s="2"/>
      <c r="PRP6" s="2"/>
      <c r="PRQ6" s="2"/>
      <c r="PRR6" s="2"/>
      <c r="PRS6" s="2"/>
      <c r="PRT6" s="2"/>
      <c r="PRU6" s="2"/>
      <c r="PRV6" s="2"/>
      <c r="PRW6" s="2"/>
      <c r="PRX6" s="2"/>
      <c r="PRY6" s="2"/>
      <c r="PRZ6" s="2"/>
      <c r="PSA6" s="2"/>
      <c r="PSB6" s="2"/>
      <c r="PSC6" s="2"/>
      <c r="PSD6" s="2"/>
      <c r="PSE6" s="2"/>
      <c r="PSF6" s="2"/>
      <c r="PSG6" s="2"/>
      <c r="PSH6" s="2"/>
      <c r="PSI6" s="2"/>
      <c r="PSJ6" s="2"/>
      <c r="PSK6" s="2"/>
      <c r="PSL6" s="2"/>
      <c r="PSM6" s="2"/>
      <c r="PSN6" s="2"/>
      <c r="PSO6" s="2"/>
      <c r="PSP6" s="2"/>
      <c r="PSQ6" s="2"/>
      <c r="PSR6" s="2"/>
      <c r="PSS6" s="2"/>
      <c r="PST6" s="2"/>
      <c r="PSU6" s="2"/>
      <c r="PSV6" s="2"/>
      <c r="PSW6" s="2"/>
      <c r="PSX6" s="2"/>
      <c r="PSY6" s="2"/>
      <c r="PSZ6" s="2"/>
      <c r="PTA6" s="2"/>
      <c r="PTB6" s="2"/>
      <c r="PTC6" s="2"/>
      <c r="PTD6" s="2"/>
      <c r="PTE6" s="2"/>
      <c r="PTF6" s="2"/>
      <c r="PTG6" s="2"/>
      <c r="PTH6" s="2"/>
      <c r="PTI6" s="2"/>
      <c r="PTJ6" s="2"/>
      <c r="PTK6" s="2"/>
      <c r="PTL6" s="2"/>
      <c r="PTM6" s="2"/>
      <c r="PTN6" s="2"/>
      <c r="PTO6" s="2"/>
      <c r="PTP6" s="2"/>
      <c r="PTQ6" s="2"/>
      <c r="PTR6" s="2"/>
      <c r="PTS6" s="2"/>
      <c r="PTT6" s="2"/>
      <c r="PTU6" s="2"/>
      <c r="PTV6" s="2"/>
      <c r="PTW6" s="2"/>
      <c r="PTX6" s="2"/>
      <c r="PTY6" s="2"/>
      <c r="PTZ6" s="2"/>
      <c r="PUA6" s="2"/>
      <c r="PUB6" s="2"/>
      <c r="PUC6" s="2"/>
      <c r="PUD6" s="2"/>
      <c r="PUE6" s="2"/>
      <c r="PUF6" s="2"/>
      <c r="PUG6" s="2"/>
      <c r="PUH6" s="2"/>
      <c r="PUI6" s="2"/>
      <c r="PUJ6" s="2"/>
      <c r="PUK6" s="2"/>
      <c r="PUL6" s="2"/>
      <c r="PUM6" s="2"/>
      <c r="PUN6" s="2"/>
      <c r="PUO6" s="2"/>
      <c r="PUP6" s="2"/>
      <c r="PUQ6" s="2"/>
      <c r="PUR6" s="2"/>
      <c r="PUS6" s="2"/>
      <c r="PUT6" s="2"/>
      <c r="PUU6" s="2"/>
      <c r="PUV6" s="2"/>
      <c r="PUW6" s="2"/>
      <c r="PUX6" s="2"/>
      <c r="PUY6" s="2"/>
      <c r="PUZ6" s="2"/>
      <c r="PVA6" s="2"/>
      <c r="PVB6" s="2"/>
      <c r="PVC6" s="2"/>
      <c r="PVD6" s="2"/>
      <c r="PVE6" s="2"/>
      <c r="PVF6" s="2"/>
      <c r="PVG6" s="2"/>
      <c r="PVH6" s="2"/>
      <c r="PVI6" s="2"/>
      <c r="PVJ6" s="2"/>
      <c r="PVK6" s="2"/>
      <c r="PVL6" s="2"/>
      <c r="PVM6" s="2"/>
      <c r="PVN6" s="2"/>
      <c r="PVO6" s="2"/>
      <c r="PVP6" s="2"/>
      <c r="PVQ6" s="2"/>
      <c r="PVR6" s="2"/>
      <c r="PVS6" s="2"/>
      <c r="PVT6" s="2"/>
      <c r="PVU6" s="2"/>
      <c r="PVV6" s="2"/>
      <c r="PVW6" s="2"/>
      <c r="PVX6" s="2"/>
      <c r="PVY6" s="2"/>
      <c r="PVZ6" s="2"/>
      <c r="PWA6" s="2"/>
      <c r="PWB6" s="2"/>
      <c r="PWC6" s="2"/>
      <c r="PWD6" s="2"/>
      <c r="PWE6" s="2"/>
      <c r="PWF6" s="2"/>
      <c r="PWG6" s="2"/>
      <c r="PWH6" s="2"/>
      <c r="PWI6" s="2"/>
      <c r="PWJ6" s="2"/>
      <c r="PWK6" s="2"/>
      <c r="PWL6" s="2"/>
      <c r="PWM6" s="2"/>
      <c r="PWN6" s="2"/>
      <c r="PWO6" s="2"/>
      <c r="PWP6" s="2"/>
      <c r="PWQ6" s="2"/>
      <c r="PWR6" s="2"/>
      <c r="PWS6" s="2"/>
      <c r="PWT6" s="2"/>
      <c r="PWU6" s="2"/>
      <c r="PWV6" s="2"/>
      <c r="PWW6" s="2"/>
      <c r="PWX6" s="2"/>
      <c r="PWY6" s="2"/>
      <c r="PWZ6" s="2"/>
      <c r="PXA6" s="2"/>
      <c r="PXB6" s="2"/>
      <c r="PXC6" s="2"/>
      <c r="PXD6" s="2"/>
      <c r="PXE6" s="2"/>
      <c r="PXF6" s="2"/>
      <c r="PXG6" s="2"/>
      <c r="PXH6" s="2"/>
      <c r="PXI6" s="2"/>
      <c r="PXJ6" s="2"/>
      <c r="PXK6" s="2"/>
      <c r="PXL6" s="2"/>
      <c r="PXM6" s="2"/>
      <c r="PXN6" s="2"/>
      <c r="PXO6" s="2"/>
      <c r="PXP6" s="2"/>
      <c r="PXQ6" s="2"/>
      <c r="PXR6" s="2"/>
      <c r="PXS6" s="2"/>
      <c r="PXT6" s="2"/>
      <c r="PXU6" s="2"/>
      <c r="PXV6" s="2"/>
      <c r="PXW6" s="2"/>
      <c r="PXX6" s="2"/>
      <c r="PXY6" s="2"/>
      <c r="PXZ6" s="2"/>
      <c r="PYA6" s="2"/>
      <c r="PYB6" s="2"/>
      <c r="PYC6" s="2"/>
      <c r="PYD6" s="2"/>
      <c r="PYE6" s="2"/>
      <c r="PYF6" s="2"/>
      <c r="PYG6" s="2"/>
      <c r="PYH6" s="2"/>
      <c r="PYI6" s="2"/>
      <c r="PYJ6" s="2"/>
      <c r="PYK6" s="2"/>
      <c r="PYL6" s="2"/>
      <c r="PYM6" s="2"/>
      <c r="PYN6" s="2"/>
      <c r="PYO6" s="2"/>
      <c r="PYP6" s="2"/>
      <c r="PYQ6" s="2"/>
      <c r="PYR6" s="2"/>
      <c r="PYS6" s="2"/>
      <c r="PYT6" s="2"/>
      <c r="PYU6" s="2"/>
      <c r="PYV6" s="2"/>
      <c r="PYW6" s="2"/>
      <c r="PYX6" s="2"/>
      <c r="PYY6" s="2"/>
      <c r="PYZ6" s="2"/>
      <c r="PZA6" s="2"/>
      <c r="PZB6" s="2"/>
      <c r="PZC6" s="2"/>
      <c r="PZD6" s="2"/>
      <c r="PZE6" s="2"/>
      <c r="PZF6" s="2"/>
      <c r="PZG6" s="2"/>
      <c r="PZH6" s="2"/>
      <c r="PZI6" s="2"/>
      <c r="PZJ6" s="2"/>
      <c r="PZK6" s="2"/>
      <c r="PZL6" s="2"/>
      <c r="PZM6" s="2"/>
      <c r="PZN6" s="2"/>
      <c r="PZO6" s="2"/>
      <c r="PZP6" s="2"/>
      <c r="PZQ6" s="2"/>
      <c r="PZR6" s="2"/>
      <c r="PZS6" s="2"/>
      <c r="PZT6" s="2"/>
      <c r="PZU6" s="2"/>
      <c r="PZV6" s="2"/>
      <c r="PZW6" s="2"/>
      <c r="PZX6" s="2"/>
      <c r="PZY6" s="2"/>
      <c r="PZZ6" s="2"/>
      <c r="QAA6" s="2"/>
      <c r="QAB6" s="2"/>
      <c r="QAC6" s="2"/>
      <c r="QAD6" s="2"/>
      <c r="QAE6" s="2"/>
      <c r="QAF6" s="2"/>
      <c r="QAG6" s="2"/>
      <c r="QAH6" s="2"/>
      <c r="QAI6" s="2"/>
      <c r="QAJ6" s="2"/>
      <c r="QAK6" s="2"/>
      <c r="QAL6" s="2"/>
      <c r="QAM6" s="2"/>
      <c r="QAN6" s="2"/>
      <c r="QAO6" s="2"/>
      <c r="QAP6" s="2"/>
      <c r="QAQ6" s="2"/>
      <c r="QAR6" s="2"/>
      <c r="QAS6" s="2"/>
      <c r="QAT6" s="2"/>
      <c r="QAU6" s="2"/>
      <c r="QAV6" s="2"/>
      <c r="QAW6" s="2"/>
      <c r="QAX6" s="2"/>
      <c r="QAY6" s="2"/>
      <c r="QAZ6" s="2"/>
      <c r="QBA6" s="2"/>
      <c r="QBB6" s="2"/>
      <c r="QBC6" s="2"/>
      <c r="QBD6" s="2"/>
      <c r="QBE6" s="2"/>
      <c r="QBF6" s="2"/>
      <c r="QBG6" s="2"/>
      <c r="QBH6" s="2"/>
      <c r="QBI6" s="2"/>
      <c r="QBJ6" s="2"/>
      <c r="QBK6" s="2"/>
      <c r="QBL6" s="2"/>
      <c r="QBM6" s="2"/>
      <c r="QBN6" s="2"/>
      <c r="QBO6" s="2"/>
      <c r="QBP6" s="2"/>
      <c r="QBQ6" s="2"/>
      <c r="QBR6" s="2"/>
      <c r="QBS6" s="2"/>
      <c r="QBT6" s="2"/>
      <c r="QBU6" s="2"/>
      <c r="QBV6" s="2"/>
      <c r="QBW6" s="2"/>
      <c r="QBX6" s="2"/>
      <c r="QBY6" s="2"/>
      <c r="QBZ6" s="2"/>
      <c r="QCA6" s="2"/>
      <c r="QCB6" s="2"/>
      <c r="QCC6" s="2"/>
      <c r="QCD6" s="2"/>
      <c r="QCE6" s="2"/>
      <c r="QCF6" s="2"/>
      <c r="QCG6" s="2"/>
      <c r="QCH6" s="2"/>
      <c r="QCI6" s="2"/>
      <c r="QCJ6" s="2"/>
      <c r="QCK6" s="2"/>
      <c r="QCL6" s="2"/>
      <c r="QCM6" s="2"/>
      <c r="QCN6" s="2"/>
      <c r="QCO6" s="2"/>
      <c r="QCP6" s="2"/>
      <c r="QCQ6" s="2"/>
      <c r="QCR6" s="2"/>
      <c r="QCS6" s="2"/>
      <c r="QCT6" s="2"/>
      <c r="QCU6" s="2"/>
      <c r="QCV6" s="2"/>
      <c r="QCW6" s="2"/>
      <c r="QCX6" s="2"/>
      <c r="QCY6" s="2"/>
      <c r="QCZ6" s="2"/>
      <c r="QDA6" s="2"/>
      <c r="QDB6" s="2"/>
      <c r="QDC6" s="2"/>
      <c r="QDD6" s="2"/>
      <c r="QDE6" s="2"/>
      <c r="QDF6" s="2"/>
      <c r="QDG6" s="2"/>
      <c r="QDH6" s="2"/>
      <c r="QDI6" s="2"/>
      <c r="QDJ6" s="2"/>
      <c r="QDK6" s="2"/>
      <c r="QDL6" s="2"/>
      <c r="QDM6" s="2"/>
      <c r="QDN6" s="2"/>
      <c r="QDO6" s="2"/>
      <c r="QDP6" s="2"/>
      <c r="QDQ6" s="2"/>
      <c r="QDR6" s="2"/>
      <c r="QDS6" s="2"/>
      <c r="QDT6" s="2"/>
      <c r="QDU6" s="2"/>
      <c r="QDV6" s="2"/>
      <c r="QDW6" s="2"/>
      <c r="QDX6" s="2"/>
      <c r="QDY6" s="2"/>
      <c r="QDZ6" s="2"/>
      <c r="QEA6" s="2"/>
      <c r="QEB6" s="2"/>
      <c r="QEC6" s="2"/>
      <c r="QED6" s="2"/>
      <c r="QEE6" s="2"/>
      <c r="QEF6" s="2"/>
      <c r="QEG6" s="2"/>
      <c r="QEH6" s="2"/>
      <c r="QEI6" s="2"/>
      <c r="QEJ6" s="2"/>
      <c r="QEK6" s="2"/>
      <c r="QEL6" s="2"/>
      <c r="QEM6" s="2"/>
      <c r="QEN6" s="2"/>
      <c r="QEO6" s="2"/>
      <c r="QEP6" s="2"/>
      <c r="QEQ6" s="2"/>
      <c r="QER6" s="2"/>
      <c r="QES6" s="2"/>
      <c r="QET6" s="2"/>
      <c r="QEU6" s="2"/>
      <c r="QEV6" s="2"/>
      <c r="QEW6" s="2"/>
      <c r="QEX6" s="2"/>
      <c r="QEY6" s="2"/>
      <c r="QEZ6" s="2"/>
      <c r="QFA6" s="2"/>
      <c r="QFB6" s="2"/>
      <c r="QFC6" s="2"/>
      <c r="QFD6" s="2"/>
      <c r="QFE6" s="2"/>
      <c r="QFF6" s="2"/>
      <c r="QFG6" s="2"/>
      <c r="QFH6" s="2"/>
      <c r="QFI6" s="2"/>
      <c r="QFJ6" s="2"/>
      <c r="QFK6" s="2"/>
      <c r="QFL6" s="2"/>
      <c r="QFM6" s="2"/>
      <c r="QFN6" s="2"/>
      <c r="QFO6" s="2"/>
      <c r="QFP6" s="2"/>
      <c r="QFQ6" s="2"/>
      <c r="QFR6" s="2"/>
      <c r="QFS6" s="2"/>
      <c r="QFT6" s="2"/>
      <c r="QFU6" s="2"/>
      <c r="QFV6" s="2"/>
      <c r="QFW6" s="2"/>
      <c r="QFX6" s="2"/>
      <c r="QFY6" s="2"/>
      <c r="QFZ6" s="2"/>
      <c r="QGA6" s="2"/>
      <c r="QGB6" s="2"/>
      <c r="QGC6" s="2"/>
      <c r="QGD6" s="2"/>
      <c r="QGE6" s="2"/>
      <c r="QGF6" s="2"/>
      <c r="QGG6" s="2"/>
      <c r="QGH6" s="2"/>
      <c r="QGI6" s="2"/>
      <c r="QGJ6" s="2"/>
      <c r="QGK6" s="2"/>
      <c r="QGL6" s="2"/>
      <c r="QGM6" s="2"/>
      <c r="QGN6" s="2"/>
      <c r="QGO6" s="2"/>
      <c r="QGP6" s="2"/>
      <c r="QGQ6" s="2"/>
      <c r="QGR6" s="2"/>
      <c r="QGS6" s="2"/>
      <c r="QGT6" s="2"/>
      <c r="QGU6" s="2"/>
      <c r="QGV6" s="2"/>
      <c r="QGW6" s="2"/>
      <c r="QGX6" s="2"/>
      <c r="QGY6" s="2"/>
      <c r="QGZ6" s="2"/>
      <c r="QHA6" s="2"/>
      <c r="QHB6" s="2"/>
      <c r="QHC6" s="2"/>
      <c r="QHD6" s="2"/>
      <c r="QHE6" s="2"/>
      <c r="QHF6" s="2"/>
      <c r="QHG6" s="2"/>
      <c r="QHH6" s="2"/>
      <c r="QHI6" s="2"/>
      <c r="QHJ6" s="2"/>
      <c r="QHK6" s="2"/>
      <c r="QHL6" s="2"/>
      <c r="QHM6" s="2"/>
      <c r="QHN6" s="2"/>
      <c r="QHO6" s="2"/>
      <c r="QHP6" s="2"/>
      <c r="QHQ6" s="2"/>
      <c r="QHR6" s="2"/>
      <c r="QHS6" s="2"/>
      <c r="QHT6" s="2"/>
      <c r="QHU6" s="2"/>
      <c r="QHV6" s="2"/>
      <c r="QHW6" s="2"/>
      <c r="QHX6" s="2"/>
      <c r="QHY6" s="2"/>
      <c r="QHZ6" s="2"/>
      <c r="QIA6" s="2"/>
      <c r="QIB6" s="2"/>
      <c r="QIC6" s="2"/>
      <c r="QID6" s="2"/>
      <c r="QIE6" s="2"/>
      <c r="QIF6" s="2"/>
      <c r="QIG6" s="2"/>
      <c r="QIH6" s="2"/>
      <c r="QII6" s="2"/>
      <c r="QIJ6" s="2"/>
      <c r="QIK6" s="2"/>
      <c r="QIL6" s="2"/>
      <c r="QIM6" s="2"/>
      <c r="QIN6" s="2"/>
      <c r="QIO6" s="2"/>
      <c r="QIP6" s="2"/>
      <c r="QIQ6" s="2"/>
      <c r="QIR6" s="2"/>
      <c r="QIS6" s="2"/>
      <c r="QIT6" s="2"/>
      <c r="QIU6" s="2"/>
      <c r="QIV6" s="2"/>
      <c r="QIW6" s="2"/>
      <c r="QIX6" s="2"/>
      <c r="QIY6" s="2"/>
      <c r="QIZ6" s="2"/>
      <c r="QJA6" s="2"/>
      <c r="QJB6" s="2"/>
      <c r="QJC6" s="2"/>
      <c r="QJD6" s="2"/>
      <c r="QJE6" s="2"/>
      <c r="QJF6" s="2"/>
      <c r="QJG6" s="2"/>
      <c r="QJH6" s="2"/>
      <c r="QJI6" s="2"/>
      <c r="QJJ6" s="2"/>
      <c r="QJK6" s="2"/>
      <c r="QJL6" s="2"/>
      <c r="QJM6" s="2"/>
      <c r="QJN6" s="2"/>
      <c r="QJO6" s="2"/>
      <c r="QJP6" s="2"/>
      <c r="QJQ6" s="2"/>
      <c r="QJR6" s="2"/>
      <c r="QJS6" s="2"/>
      <c r="QJT6" s="2"/>
      <c r="QJU6" s="2"/>
      <c r="QJV6" s="2"/>
      <c r="QJW6" s="2"/>
      <c r="QJX6" s="2"/>
      <c r="QJY6" s="2"/>
      <c r="QJZ6" s="2"/>
      <c r="QKA6" s="2"/>
      <c r="QKB6" s="2"/>
      <c r="QKC6" s="2"/>
      <c r="QKD6" s="2"/>
      <c r="QKE6" s="2"/>
      <c r="QKF6" s="2"/>
      <c r="QKG6" s="2"/>
      <c r="QKH6" s="2"/>
      <c r="QKI6" s="2"/>
      <c r="QKJ6" s="2"/>
      <c r="QKK6" s="2"/>
      <c r="QKL6" s="2"/>
      <c r="QKM6" s="2"/>
      <c r="QKN6" s="2"/>
      <c r="QKO6" s="2"/>
      <c r="QKP6" s="2"/>
      <c r="QKQ6" s="2"/>
      <c r="QKR6" s="2"/>
      <c r="QKS6" s="2"/>
      <c r="QKT6" s="2"/>
      <c r="QKU6" s="2"/>
      <c r="QKV6" s="2"/>
      <c r="QKW6" s="2"/>
      <c r="QKX6" s="2"/>
      <c r="QKY6" s="2"/>
      <c r="QKZ6" s="2"/>
      <c r="QLA6" s="2"/>
      <c r="QLB6" s="2"/>
      <c r="QLC6" s="2"/>
      <c r="QLD6" s="2"/>
      <c r="QLE6" s="2"/>
      <c r="QLF6" s="2"/>
      <c r="QLG6" s="2"/>
      <c r="QLH6" s="2"/>
      <c r="QLI6" s="2"/>
      <c r="QLJ6" s="2"/>
      <c r="QLK6" s="2"/>
      <c r="QLL6" s="2"/>
      <c r="QLM6" s="2"/>
      <c r="QLN6" s="2"/>
      <c r="QLO6" s="2"/>
      <c r="QLP6" s="2"/>
      <c r="QLQ6" s="2"/>
      <c r="QLR6" s="2"/>
      <c r="QLS6" s="2"/>
      <c r="QLT6" s="2"/>
      <c r="QLU6" s="2"/>
      <c r="QLV6" s="2"/>
      <c r="QLW6" s="2"/>
      <c r="QLX6" s="2"/>
      <c r="QLY6" s="2"/>
      <c r="QLZ6" s="2"/>
      <c r="QMA6" s="2"/>
      <c r="QMB6" s="2"/>
      <c r="QMC6" s="2"/>
      <c r="QMD6" s="2"/>
      <c r="QME6" s="2"/>
      <c r="QMF6" s="2"/>
      <c r="QMG6" s="2"/>
      <c r="QMH6" s="2"/>
      <c r="QMI6" s="2"/>
      <c r="QMJ6" s="2"/>
      <c r="QMK6" s="2"/>
      <c r="QML6" s="2"/>
      <c r="QMM6" s="2"/>
      <c r="QMN6" s="2"/>
      <c r="QMO6" s="2"/>
      <c r="QMP6" s="2"/>
      <c r="QMQ6" s="2"/>
      <c r="QMR6" s="2"/>
      <c r="QMS6" s="2"/>
      <c r="QMT6" s="2"/>
      <c r="QMU6" s="2"/>
      <c r="QMV6" s="2"/>
      <c r="QMW6" s="2"/>
      <c r="QMX6" s="2"/>
      <c r="QMY6" s="2"/>
      <c r="QMZ6" s="2"/>
      <c r="QNA6" s="2"/>
      <c r="QNB6" s="2"/>
      <c r="QNC6" s="2"/>
      <c r="QND6" s="2"/>
      <c r="QNE6" s="2"/>
      <c r="QNF6" s="2"/>
      <c r="QNG6" s="2"/>
      <c r="QNH6" s="2"/>
      <c r="QNI6" s="2"/>
      <c r="QNJ6" s="2"/>
      <c r="QNK6" s="2"/>
      <c r="QNL6" s="2"/>
      <c r="QNM6" s="2"/>
      <c r="QNN6" s="2"/>
      <c r="QNO6" s="2"/>
      <c r="QNP6" s="2"/>
      <c r="QNQ6" s="2"/>
      <c r="QNR6" s="2"/>
      <c r="QNS6" s="2"/>
      <c r="QNT6" s="2"/>
      <c r="QNU6" s="2"/>
      <c r="QNV6" s="2"/>
      <c r="QNW6" s="2"/>
      <c r="QNX6" s="2"/>
      <c r="QNY6" s="2"/>
      <c r="QNZ6" s="2"/>
      <c r="QOA6" s="2"/>
      <c r="QOB6" s="2"/>
      <c r="QOC6" s="2"/>
      <c r="QOD6" s="2"/>
      <c r="QOE6" s="2"/>
      <c r="QOF6" s="2"/>
      <c r="QOG6" s="2"/>
      <c r="QOH6" s="2"/>
      <c r="QOI6" s="2"/>
      <c r="QOJ6" s="2"/>
      <c r="QOK6" s="2"/>
      <c r="QOL6" s="2"/>
      <c r="QOM6" s="2"/>
      <c r="QON6" s="2"/>
      <c r="QOO6" s="2"/>
      <c r="QOP6" s="2"/>
      <c r="QOQ6" s="2"/>
      <c r="QOR6" s="2"/>
      <c r="QOS6" s="2"/>
      <c r="QOT6" s="2"/>
      <c r="QOU6" s="2"/>
      <c r="QOV6" s="2"/>
      <c r="QOW6" s="2"/>
      <c r="QOX6" s="2"/>
      <c r="QOY6" s="2"/>
      <c r="QOZ6" s="2"/>
      <c r="QPA6" s="2"/>
      <c r="QPB6" s="2"/>
      <c r="QPC6" s="2"/>
      <c r="QPD6" s="2"/>
      <c r="QPE6" s="2"/>
      <c r="QPF6" s="2"/>
      <c r="QPG6" s="2"/>
      <c r="QPH6" s="2"/>
      <c r="QPI6" s="2"/>
      <c r="QPJ6" s="2"/>
      <c r="QPK6" s="2"/>
      <c r="QPL6" s="2"/>
      <c r="QPM6" s="2"/>
      <c r="QPN6" s="2"/>
      <c r="QPO6" s="2"/>
      <c r="QPP6" s="2"/>
      <c r="QPQ6" s="2"/>
      <c r="QPR6" s="2"/>
      <c r="QPS6" s="2"/>
      <c r="QPT6" s="2"/>
      <c r="QPU6" s="2"/>
      <c r="QPV6" s="2"/>
      <c r="QPW6" s="2"/>
      <c r="QPX6" s="2"/>
      <c r="QPY6" s="2"/>
      <c r="QPZ6" s="2"/>
      <c r="QQA6" s="2"/>
      <c r="QQB6" s="2"/>
      <c r="QQC6" s="2"/>
      <c r="QQD6" s="2"/>
      <c r="QQE6" s="2"/>
      <c r="QQF6" s="2"/>
      <c r="QQG6" s="2"/>
      <c r="QQH6" s="2"/>
      <c r="QQI6" s="2"/>
      <c r="QQJ6" s="2"/>
      <c r="QQK6" s="2"/>
      <c r="QQL6" s="2"/>
      <c r="QQM6" s="2"/>
      <c r="QQN6" s="2"/>
      <c r="QQO6" s="2"/>
      <c r="QQP6" s="2"/>
      <c r="QQQ6" s="2"/>
      <c r="QQR6" s="2"/>
      <c r="QQS6" s="2"/>
      <c r="QQT6" s="2"/>
      <c r="QQU6" s="2"/>
      <c r="QQV6" s="2"/>
      <c r="QQW6" s="2"/>
      <c r="QQX6" s="2"/>
      <c r="QQY6" s="2"/>
      <c r="QQZ6" s="2"/>
      <c r="QRA6" s="2"/>
      <c r="QRB6" s="2"/>
      <c r="QRC6" s="2"/>
      <c r="QRD6" s="2"/>
      <c r="QRE6" s="2"/>
      <c r="QRF6" s="2"/>
      <c r="QRG6" s="2"/>
      <c r="QRH6" s="2"/>
      <c r="QRI6" s="2"/>
      <c r="QRJ6" s="2"/>
      <c r="QRK6" s="2"/>
      <c r="QRL6" s="2"/>
      <c r="QRM6" s="2"/>
      <c r="QRN6" s="2"/>
      <c r="QRO6" s="2"/>
      <c r="QRP6" s="2"/>
      <c r="QRQ6" s="2"/>
      <c r="QRR6" s="2"/>
      <c r="QRS6" s="2"/>
      <c r="QRT6" s="2"/>
      <c r="QRU6" s="2"/>
      <c r="QRV6" s="2"/>
      <c r="QRW6" s="2"/>
      <c r="QRX6" s="2"/>
      <c r="QRY6" s="2"/>
      <c r="QRZ6" s="2"/>
      <c r="QSA6" s="2"/>
      <c r="QSB6" s="2"/>
      <c r="QSC6" s="2"/>
      <c r="QSD6" s="2"/>
      <c r="QSE6" s="2"/>
      <c r="QSF6" s="2"/>
      <c r="QSG6" s="2"/>
      <c r="QSH6" s="2"/>
      <c r="QSI6" s="2"/>
      <c r="QSJ6" s="2"/>
      <c r="QSK6" s="2"/>
      <c r="QSL6" s="2"/>
      <c r="QSM6" s="2"/>
      <c r="QSN6" s="2"/>
      <c r="QSO6" s="2"/>
      <c r="QSP6" s="2"/>
      <c r="QSQ6" s="2"/>
      <c r="QSR6" s="2"/>
      <c r="QSS6" s="2"/>
      <c r="QST6" s="2"/>
      <c r="QSU6" s="2"/>
      <c r="QSV6" s="2"/>
      <c r="QSW6" s="2"/>
      <c r="QSX6" s="2"/>
      <c r="QSY6" s="2"/>
      <c r="QSZ6" s="2"/>
      <c r="QTA6" s="2"/>
      <c r="QTB6" s="2"/>
      <c r="QTC6" s="2"/>
      <c r="QTD6" s="2"/>
      <c r="QTE6" s="2"/>
      <c r="QTF6" s="2"/>
      <c r="QTG6" s="2"/>
      <c r="QTH6" s="2"/>
      <c r="QTI6" s="2"/>
      <c r="QTJ6" s="2"/>
      <c r="QTK6" s="2"/>
      <c r="QTL6" s="2"/>
      <c r="QTM6" s="2"/>
      <c r="QTN6" s="2"/>
      <c r="QTO6" s="2"/>
      <c r="QTP6" s="2"/>
      <c r="QTQ6" s="2"/>
      <c r="QTR6" s="2"/>
      <c r="QTS6" s="2"/>
      <c r="QTT6" s="2"/>
      <c r="QTU6" s="2"/>
      <c r="QTV6" s="2"/>
      <c r="QTW6" s="2"/>
      <c r="QTX6" s="2"/>
      <c r="QTY6" s="2"/>
      <c r="QTZ6" s="2"/>
      <c r="QUA6" s="2"/>
      <c r="QUB6" s="2"/>
      <c r="QUC6" s="2"/>
      <c r="QUD6" s="2"/>
      <c r="QUE6" s="2"/>
      <c r="QUF6" s="2"/>
      <c r="QUG6" s="2"/>
      <c r="QUH6" s="2"/>
      <c r="QUI6" s="2"/>
      <c r="QUJ6" s="2"/>
      <c r="QUK6" s="2"/>
      <c r="QUL6" s="2"/>
      <c r="QUM6" s="2"/>
      <c r="QUN6" s="2"/>
      <c r="QUO6" s="2"/>
      <c r="QUP6" s="2"/>
      <c r="QUQ6" s="2"/>
      <c r="QUR6" s="2"/>
      <c r="QUS6" s="2"/>
      <c r="QUT6" s="2"/>
      <c r="QUU6" s="2"/>
      <c r="QUV6" s="2"/>
      <c r="QUW6" s="2"/>
      <c r="QUX6" s="2"/>
      <c r="QUY6" s="2"/>
      <c r="QUZ6" s="2"/>
      <c r="QVA6" s="2"/>
      <c r="QVB6" s="2"/>
      <c r="QVC6" s="2"/>
      <c r="QVD6" s="2"/>
      <c r="QVE6" s="2"/>
      <c r="QVF6" s="2"/>
      <c r="QVG6" s="2"/>
      <c r="QVH6" s="2"/>
      <c r="QVI6" s="2"/>
      <c r="QVJ6" s="2"/>
      <c r="QVK6" s="2"/>
      <c r="QVL6" s="2"/>
      <c r="QVM6" s="2"/>
      <c r="QVN6" s="2"/>
      <c r="QVO6" s="2"/>
      <c r="QVP6" s="2"/>
      <c r="QVQ6" s="2"/>
      <c r="QVR6" s="2"/>
      <c r="QVS6" s="2"/>
      <c r="QVT6" s="2"/>
      <c r="QVU6" s="2"/>
      <c r="QVV6" s="2"/>
      <c r="QVW6" s="2"/>
      <c r="QVX6" s="2"/>
      <c r="QVY6" s="2"/>
      <c r="QVZ6" s="2"/>
      <c r="QWA6" s="2"/>
      <c r="QWB6" s="2"/>
      <c r="QWC6" s="2"/>
      <c r="QWD6" s="2"/>
      <c r="QWE6" s="2"/>
      <c r="QWF6" s="2"/>
      <c r="QWG6" s="2"/>
      <c r="QWH6" s="2"/>
      <c r="QWI6" s="2"/>
      <c r="QWJ6" s="2"/>
      <c r="QWK6" s="2"/>
      <c r="QWL6" s="2"/>
      <c r="QWM6" s="2"/>
      <c r="QWN6" s="2"/>
      <c r="QWO6" s="2"/>
      <c r="QWP6" s="2"/>
      <c r="QWQ6" s="2"/>
      <c r="QWR6" s="2"/>
      <c r="QWS6" s="2"/>
      <c r="QWT6" s="2"/>
      <c r="QWU6" s="2"/>
      <c r="QWV6" s="2"/>
      <c r="QWW6" s="2"/>
      <c r="QWX6" s="2"/>
      <c r="QWY6" s="2"/>
      <c r="QWZ6" s="2"/>
      <c r="QXA6" s="2"/>
      <c r="QXB6" s="2"/>
      <c r="QXC6" s="2"/>
      <c r="QXD6" s="2"/>
      <c r="QXE6" s="2"/>
      <c r="QXF6" s="2"/>
      <c r="QXG6" s="2"/>
      <c r="QXH6" s="2"/>
      <c r="QXI6" s="2"/>
      <c r="QXJ6" s="2"/>
      <c r="QXK6" s="2"/>
      <c r="QXL6" s="2"/>
      <c r="QXM6" s="2"/>
      <c r="QXN6" s="2"/>
      <c r="QXO6" s="2"/>
      <c r="QXP6" s="2"/>
      <c r="QXQ6" s="2"/>
      <c r="QXR6" s="2"/>
      <c r="QXS6" s="2"/>
      <c r="QXT6" s="2"/>
      <c r="QXU6" s="2"/>
      <c r="QXV6" s="2"/>
      <c r="QXW6" s="2"/>
      <c r="QXX6" s="2"/>
      <c r="QXY6" s="2"/>
      <c r="QXZ6" s="2"/>
      <c r="QYA6" s="2"/>
      <c r="QYB6" s="2"/>
      <c r="QYC6" s="2"/>
      <c r="QYD6" s="2"/>
      <c r="QYE6" s="2"/>
      <c r="QYF6" s="2"/>
      <c r="QYG6" s="2"/>
      <c r="QYH6" s="2"/>
      <c r="QYI6" s="2"/>
      <c r="QYJ6" s="2"/>
      <c r="QYK6" s="2"/>
      <c r="QYL6" s="2"/>
      <c r="QYM6" s="2"/>
      <c r="QYN6" s="2"/>
      <c r="QYO6" s="2"/>
      <c r="QYP6" s="2"/>
      <c r="QYQ6" s="2"/>
      <c r="QYR6" s="2"/>
      <c r="QYS6" s="2"/>
      <c r="QYT6" s="2"/>
      <c r="QYU6" s="2"/>
      <c r="QYV6" s="2"/>
      <c r="QYW6" s="2"/>
      <c r="QYX6" s="2"/>
      <c r="QYY6" s="2"/>
      <c r="QYZ6" s="2"/>
      <c r="QZA6" s="2"/>
      <c r="QZB6" s="2"/>
      <c r="QZC6" s="2"/>
      <c r="QZD6" s="2"/>
      <c r="QZE6" s="2"/>
      <c r="QZF6" s="2"/>
      <c r="QZG6" s="2"/>
      <c r="QZH6" s="2"/>
      <c r="QZI6" s="2"/>
      <c r="QZJ6" s="2"/>
      <c r="QZK6" s="2"/>
      <c r="QZL6" s="2"/>
      <c r="QZM6" s="2"/>
      <c r="QZN6" s="2"/>
      <c r="QZO6" s="2"/>
      <c r="QZP6" s="2"/>
      <c r="QZQ6" s="2"/>
      <c r="QZR6" s="2"/>
      <c r="QZS6" s="2"/>
      <c r="QZT6" s="2"/>
      <c r="QZU6" s="2"/>
      <c r="QZV6" s="2"/>
      <c r="QZW6" s="2"/>
      <c r="QZX6" s="2"/>
      <c r="QZY6" s="2"/>
      <c r="QZZ6" s="2"/>
      <c r="RAA6" s="2"/>
      <c r="RAB6" s="2"/>
      <c r="RAC6" s="2"/>
      <c r="RAD6" s="2"/>
      <c r="RAE6" s="2"/>
      <c r="RAF6" s="2"/>
      <c r="RAG6" s="2"/>
      <c r="RAH6" s="2"/>
      <c r="RAI6" s="2"/>
      <c r="RAJ6" s="2"/>
      <c r="RAK6" s="2"/>
      <c r="RAL6" s="2"/>
      <c r="RAM6" s="2"/>
      <c r="RAN6" s="2"/>
      <c r="RAO6" s="2"/>
      <c r="RAP6" s="2"/>
      <c r="RAQ6" s="2"/>
      <c r="RAR6" s="2"/>
      <c r="RAS6" s="2"/>
      <c r="RAT6" s="2"/>
      <c r="RAU6" s="2"/>
      <c r="RAV6" s="2"/>
      <c r="RAW6" s="2"/>
      <c r="RAX6" s="2"/>
      <c r="RAY6" s="2"/>
      <c r="RAZ6" s="2"/>
      <c r="RBA6" s="2"/>
      <c r="RBB6" s="2"/>
      <c r="RBC6" s="2"/>
      <c r="RBD6" s="2"/>
      <c r="RBE6" s="2"/>
      <c r="RBF6" s="2"/>
      <c r="RBG6" s="2"/>
      <c r="RBH6" s="2"/>
      <c r="RBI6" s="2"/>
      <c r="RBJ6" s="2"/>
      <c r="RBK6" s="2"/>
      <c r="RBL6" s="2"/>
      <c r="RBM6" s="2"/>
      <c r="RBN6" s="2"/>
      <c r="RBO6" s="2"/>
      <c r="RBP6" s="2"/>
      <c r="RBQ6" s="2"/>
      <c r="RBR6" s="2"/>
      <c r="RBS6" s="2"/>
      <c r="RBT6" s="2"/>
      <c r="RBU6" s="2"/>
      <c r="RBV6" s="2"/>
      <c r="RBW6" s="2"/>
      <c r="RBX6" s="2"/>
      <c r="RBY6" s="2"/>
      <c r="RBZ6" s="2"/>
      <c r="RCA6" s="2"/>
      <c r="RCB6" s="2"/>
      <c r="RCC6" s="2"/>
      <c r="RCD6" s="2"/>
      <c r="RCE6" s="2"/>
      <c r="RCF6" s="2"/>
      <c r="RCG6" s="2"/>
      <c r="RCH6" s="2"/>
      <c r="RCI6" s="2"/>
      <c r="RCJ6" s="2"/>
      <c r="RCK6" s="2"/>
      <c r="RCL6" s="2"/>
      <c r="RCM6" s="2"/>
      <c r="RCN6" s="2"/>
      <c r="RCO6" s="2"/>
      <c r="RCP6" s="2"/>
      <c r="RCQ6" s="2"/>
      <c r="RCR6" s="2"/>
      <c r="RCS6" s="2"/>
      <c r="RCT6" s="2"/>
      <c r="RCU6" s="2"/>
      <c r="RCV6" s="2"/>
      <c r="RCW6" s="2"/>
      <c r="RCX6" s="2"/>
      <c r="RCY6" s="2"/>
      <c r="RCZ6" s="2"/>
      <c r="RDA6" s="2"/>
      <c r="RDB6" s="2"/>
      <c r="RDC6" s="2"/>
      <c r="RDD6" s="2"/>
      <c r="RDE6" s="2"/>
      <c r="RDF6" s="2"/>
      <c r="RDG6" s="2"/>
      <c r="RDH6" s="2"/>
      <c r="RDI6" s="2"/>
      <c r="RDJ6" s="2"/>
      <c r="RDK6" s="2"/>
      <c r="RDL6" s="2"/>
      <c r="RDM6" s="2"/>
      <c r="RDN6" s="2"/>
      <c r="RDO6" s="2"/>
      <c r="RDP6" s="2"/>
      <c r="RDQ6" s="2"/>
      <c r="RDR6" s="2"/>
      <c r="RDS6" s="2"/>
      <c r="RDT6" s="2"/>
      <c r="RDU6" s="2"/>
      <c r="RDV6" s="2"/>
      <c r="RDW6" s="2"/>
      <c r="RDX6" s="2"/>
      <c r="RDY6" s="2"/>
      <c r="RDZ6" s="2"/>
      <c r="REA6" s="2"/>
      <c r="REB6" s="2"/>
      <c r="REC6" s="2"/>
      <c r="RED6" s="2"/>
      <c r="REE6" s="2"/>
      <c r="REF6" s="2"/>
      <c r="REG6" s="2"/>
      <c r="REH6" s="2"/>
      <c r="REI6" s="2"/>
      <c r="REJ6" s="2"/>
      <c r="REK6" s="2"/>
      <c r="REL6" s="2"/>
      <c r="REM6" s="2"/>
      <c r="REN6" s="2"/>
      <c r="REO6" s="2"/>
      <c r="REP6" s="2"/>
      <c r="REQ6" s="2"/>
      <c r="RER6" s="2"/>
      <c r="RES6" s="2"/>
      <c r="RET6" s="2"/>
      <c r="REU6" s="2"/>
      <c r="REV6" s="2"/>
      <c r="REW6" s="2"/>
      <c r="REX6" s="2"/>
      <c r="REY6" s="2"/>
      <c r="REZ6" s="2"/>
      <c r="RFA6" s="2"/>
      <c r="RFB6" s="2"/>
      <c r="RFC6" s="2"/>
      <c r="RFD6" s="2"/>
      <c r="RFE6" s="2"/>
      <c r="RFF6" s="2"/>
      <c r="RFG6" s="2"/>
      <c r="RFH6" s="2"/>
      <c r="RFI6" s="2"/>
      <c r="RFJ6" s="2"/>
      <c r="RFK6" s="2"/>
      <c r="RFL6" s="2"/>
      <c r="RFM6" s="2"/>
      <c r="RFN6" s="2"/>
      <c r="RFO6" s="2"/>
      <c r="RFP6" s="2"/>
      <c r="RFQ6" s="2"/>
      <c r="RFR6" s="2"/>
      <c r="RFS6" s="2"/>
      <c r="RFT6" s="2"/>
      <c r="RFU6" s="2"/>
      <c r="RFV6" s="2"/>
      <c r="RFW6" s="2"/>
      <c r="RFX6" s="2"/>
      <c r="RFY6" s="2"/>
      <c r="RFZ6" s="2"/>
      <c r="RGA6" s="2"/>
      <c r="RGB6" s="2"/>
      <c r="RGC6" s="2"/>
      <c r="RGD6" s="2"/>
      <c r="RGE6" s="2"/>
      <c r="RGF6" s="2"/>
      <c r="RGG6" s="2"/>
      <c r="RGH6" s="2"/>
      <c r="RGI6" s="2"/>
      <c r="RGJ6" s="2"/>
      <c r="RGK6" s="2"/>
      <c r="RGL6" s="2"/>
      <c r="RGM6" s="2"/>
      <c r="RGN6" s="2"/>
      <c r="RGO6" s="2"/>
      <c r="RGP6" s="2"/>
      <c r="RGQ6" s="2"/>
      <c r="RGR6" s="2"/>
      <c r="RGS6" s="2"/>
      <c r="RGT6" s="2"/>
      <c r="RGU6" s="2"/>
      <c r="RGV6" s="2"/>
      <c r="RGW6" s="2"/>
      <c r="RGX6" s="2"/>
      <c r="RGY6" s="2"/>
      <c r="RGZ6" s="2"/>
      <c r="RHA6" s="2"/>
      <c r="RHB6" s="2"/>
      <c r="RHC6" s="2"/>
      <c r="RHD6" s="2"/>
      <c r="RHE6" s="2"/>
      <c r="RHF6" s="2"/>
      <c r="RHG6" s="2"/>
      <c r="RHH6" s="2"/>
      <c r="RHI6" s="2"/>
      <c r="RHJ6" s="2"/>
      <c r="RHK6" s="2"/>
      <c r="RHL6" s="2"/>
      <c r="RHM6" s="2"/>
      <c r="RHN6" s="2"/>
      <c r="RHO6" s="2"/>
      <c r="RHP6" s="2"/>
      <c r="RHQ6" s="2"/>
      <c r="RHR6" s="2"/>
      <c r="RHS6" s="2"/>
      <c r="RHT6" s="2"/>
      <c r="RHU6" s="2"/>
      <c r="RHV6" s="2"/>
      <c r="RHW6" s="2"/>
      <c r="RHX6" s="2"/>
      <c r="RHY6" s="2"/>
      <c r="RHZ6" s="2"/>
      <c r="RIA6" s="2"/>
      <c r="RIB6" s="2"/>
      <c r="RIC6" s="2"/>
      <c r="RID6" s="2"/>
      <c r="RIE6" s="2"/>
      <c r="RIF6" s="2"/>
      <c r="RIG6" s="2"/>
      <c r="RIH6" s="2"/>
      <c r="RII6" s="2"/>
      <c r="RIJ6" s="2"/>
      <c r="RIK6" s="2"/>
      <c r="RIL6" s="2"/>
      <c r="RIM6" s="2"/>
      <c r="RIN6" s="2"/>
      <c r="RIO6" s="2"/>
      <c r="RIP6" s="2"/>
      <c r="RIQ6" s="2"/>
      <c r="RIR6" s="2"/>
      <c r="RIS6" s="2"/>
      <c r="RIT6" s="2"/>
      <c r="RIU6" s="2"/>
      <c r="RIV6" s="2"/>
      <c r="RIW6" s="2"/>
      <c r="RIX6" s="2"/>
      <c r="RIY6" s="2"/>
      <c r="RIZ6" s="2"/>
      <c r="RJA6" s="2"/>
      <c r="RJB6" s="2"/>
      <c r="RJC6" s="2"/>
      <c r="RJD6" s="2"/>
      <c r="RJE6" s="2"/>
      <c r="RJF6" s="2"/>
      <c r="RJG6" s="2"/>
      <c r="RJH6" s="2"/>
      <c r="RJI6" s="2"/>
      <c r="RJJ6" s="2"/>
      <c r="RJK6" s="2"/>
      <c r="RJL6" s="2"/>
      <c r="RJM6" s="2"/>
      <c r="RJN6" s="2"/>
      <c r="RJO6" s="2"/>
      <c r="RJP6" s="2"/>
      <c r="RJQ6" s="2"/>
      <c r="RJR6" s="2"/>
      <c r="RJS6" s="2"/>
      <c r="RJT6" s="2"/>
      <c r="RJU6" s="2"/>
      <c r="RJV6" s="2"/>
      <c r="RJW6" s="2"/>
      <c r="RJX6" s="2"/>
      <c r="RJY6" s="2"/>
      <c r="RJZ6" s="2"/>
      <c r="RKA6" s="2"/>
      <c r="RKB6" s="2"/>
      <c r="RKC6" s="2"/>
      <c r="RKD6" s="2"/>
      <c r="RKE6" s="2"/>
      <c r="RKF6" s="2"/>
      <c r="RKG6" s="2"/>
      <c r="RKH6" s="2"/>
      <c r="RKI6" s="2"/>
      <c r="RKJ6" s="2"/>
      <c r="RKK6" s="2"/>
      <c r="RKL6" s="2"/>
      <c r="RKM6" s="2"/>
      <c r="RKN6" s="2"/>
      <c r="RKO6" s="2"/>
      <c r="RKP6" s="2"/>
      <c r="RKQ6" s="2"/>
      <c r="RKR6" s="2"/>
      <c r="RKS6" s="2"/>
      <c r="RKT6" s="2"/>
      <c r="RKU6" s="2"/>
      <c r="RKV6" s="2"/>
      <c r="RKW6" s="2"/>
      <c r="RKX6" s="2"/>
      <c r="RKY6" s="2"/>
      <c r="RKZ6" s="2"/>
      <c r="RLA6" s="2"/>
      <c r="RLB6" s="2"/>
      <c r="RLC6" s="2"/>
      <c r="RLD6" s="2"/>
      <c r="RLE6" s="2"/>
      <c r="RLF6" s="2"/>
      <c r="RLG6" s="2"/>
      <c r="RLH6" s="2"/>
      <c r="RLI6" s="2"/>
      <c r="RLJ6" s="2"/>
      <c r="RLK6" s="2"/>
      <c r="RLL6" s="2"/>
      <c r="RLM6" s="2"/>
      <c r="RLN6" s="2"/>
      <c r="RLO6" s="2"/>
      <c r="RLP6" s="2"/>
      <c r="RLQ6" s="2"/>
      <c r="RLR6" s="2"/>
      <c r="RLS6" s="2"/>
      <c r="RLT6" s="2"/>
      <c r="RLU6" s="2"/>
      <c r="RLV6" s="2"/>
      <c r="RLW6" s="2"/>
      <c r="RLX6" s="2"/>
      <c r="RLY6" s="2"/>
      <c r="RLZ6" s="2"/>
      <c r="RMA6" s="2"/>
      <c r="RMB6" s="2"/>
      <c r="RMC6" s="2"/>
      <c r="RMD6" s="2"/>
      <c r="RME6" s="2"/>
      <c r="RMF6" s="2"/>
      <c r="RMG6" s="2"/>
      <c r="RMH6" s="2"/>
      <c r="RMI6" s="2"/>
      <c r="RMJ6" s="2"/>
      <c r="RMK6" s="2"/>
      <c r="RML6" s="2"/>
      <c r="RMM6" s="2"/>
      <c r="RMN6" s="2"/>
      <c r="RMO6" s="2"/>
      <c r="RMP6" s="2"/>
      <c r="RMQ6" s="2"/>
      <c r="RMR6" s="2"/>
      <c r="RMS6" s="2"/>
      <c r="RMT6" s="2"/>
      <c r="RMU6" s="2"/>
      <c r="RMV6" s="2"/>
      <c r="RMW6" s="2"/>
      <c r="RMX6" s="2"/>
      <c r="RMY6" s="2"/>
      <c r="RMZ6" s="2"/>
      <c r="RNA6" s="2"/>
      <c r="RNB6" s="2"/>
      <c r="RNC6" s="2"/>
      <c r="RND6" s="2"/>
      <c r="RNE6" s="2"/>
      <c r="RNF6" s="2"/>
      <c r="RNG6" s="2"/>
      <c r="RNH6" s="2"/>
      <c r="RNI6" s="2"/>
      <c r="RNJ6" s="2"/>
      <c r="RNK6" s="2"/>
      <c r="RNL6" s="2"/>
      <c r="RNM6" s="2"/>
      <c r="RNN6" s="2"/>
      <c r="RNO6" s="2"/>
      <c r="RNP6" s="2"/>
      <c r="RNQ6" s="2"/>
      <c r="RNR6" s="2"/>
      <c r="RNS6" s="2"/>
      <c r="RNT6" s="2"/>
      <c r="RNU6" s="2"/>
      <c r="RNV6" s="2"/>
      <c r="RNW6" s="2"/>
      <c r="RNX6" s="2"/>
      <c r="RNY6" s="2"/>
      <c r="RNZ6" s="2"/>
      <c r="ROA6" s="2"/>
      <c r="ROB6" s="2"/>
      <c r="ROC6" s="2"/>
      <c r="ROD6" s="2"/>
      <c r="ROE6" s="2"/>
      <c r="ROF6" s="2"/>
      <c r="ROG6" s="2"/>
      <c r="ROH6" s="2"/>
      <c r="ROI6" s="2"/>
      <c r="ROJ6" s="2"/>
      <c r="ROK6" s="2"/>
      <c r="ROL6" s="2"/>
      <c r="ROM6" s="2"/>
      <c r="RON6" s="2"/>
      <c r="ROO6" s="2"/>
      <c r="ROP6" s="2"/>
      <c r="ROQ6" s="2"/>
      <c r="ROR6" s="2"/>
      <c r="ROS6" s="2"/>
      <c r="ROT6" s="2"/>
      <c r="ROU6" s="2"/>
      <c r="ROV6" s="2"/>
      <c r="ROW6" s="2"/>
      <c r="ROX6" s="2"/>
      <c r="ROY6" s="2"/>
      <c r="ROZ6" s="2"/>
      <c r="RPA6" s="2"/>
      <c r="RPB6" s="2"/>
      <c r="RPC6" s="2"/>
      <c r="RPD6" s="2"/>
      <c r="RPE6" s="2"/>
      <c r="RPF6" s="2"/>
      <c r="RPG6" s="2"/>
      <c r="RPH6" s="2"/>
      <c r="RPI6" s="2"/>
      <c r="RPJ6" s="2"/>
      <c r="RPK6" s="2"/>
      <c r="RPL6" s="2"/>
      <c r="RPM6" s="2"/>
      <c r="RPN6" s="2"/>
      <c r="RPO6" s="2"/>
      <c r="RPP6" s="2"/>
      <c r="RPQ6" s="2"/>
      <c r="RPR6" s="2"/>
      <c r="RPS6" s="2"/>
      <c r="RPT6" s="2"/>
      <c r="RPU6" s="2"/>
      <c r="RPV6" s="2"/>
      <c r="RPW6" s="2"/>
      <c r="RPX6" s="2"/>
      <c r="RPY6" s="2"/>
      <c r="RPZ6" s="2"/>
      <c r="RQA6" s="2"/>
      <c r="RQB6" s="2"/>
      <c r="RQC6" s="2"/>
      <c r="RQD6" s="2"/>
      <c r="RQE6" s="2"/>
      <c r="RQF6" s="2"/>
      <c r="RQG6" s="2"/>
      <c r="RQH6" s="2"/>
      <c r="RQI6" s="2"/>
      <c r="RQJ6" s="2"/>
      <c r="RQK6" s="2"/>
      <c r="RQL6" s="2"/>
      <c r="RQM6" s="2"/>
      <c r="RQN6" s="2"/>
      <c r="RQO6" s="2"/>
      <c r="RQP6" s="2"/>
      <c r="RQQ6" s="2"/>
      <c r="RQR6" s="2"/>
      <c r="RQS6" s="2"/>
      <c r="RQT6" s="2"/>
      <c r="RQU6" s="2"/>
      <c r="RQV6" s="2"/>
      <c r="RQW6" s="2"/>
      <c r="RQX6" s="2"/>
      <c r="RQY6" s="2"/>
      <c r="RQZ6" s="2"/>
      <c r="RRA6" s="2"/>
      <c r="RRB6" s="2"/>
      <c r="RRC6" s="2"/>
      <c r="RRD6" s="2"/>
      <c r="RRE6" s="2"/>
      <c r="RRF6" s="2"/>
      <c r="RRG6" s="2"/>
      <c r="RRH6" s="2"/>
      <c r="RRI6" s="2"/>
      <c r="RRJ6" s="2"/>
      <c r="RRK6" s="2"/>
      <c r="RRL6" s="2"/>
      <c r="RRM6" s="2"/>
      <c r="RRN6" s="2"/>
      <c r="RRO6" s="2"/>
      <c r="RRP6" s="2"/>
      <c r="RRQ6" s="2"/>
      <c r="RRR6" s="2"/>
      <c r="RRS6" s="2"/>
      <c r="RRT6" s="2"/>
      <c r="RRU6" s="2"/>
      <c r="RRV6" s="2"/>
      <c r="RRW6" s="2"/>
      <c r="RRX6" s="2"/>
      <c r="RRY6" s="2"/>
      <c r="RRZ6" s="2"/>
      <c r="RSA6" s="2"/>
      <c r="RSB6" s="2"/>
      <c r="RSC6" s="2"/>
      <c r="RSD6" s="2"/>
      <c r="RSE6" s="2"/>
      <c r="RSF6" s="2"/>
      <c r="RSG6" s="2"/>
      <c r="RSH6" s="2"/>
      <c r="RSI6" s="2"/>
      <c r="RSJ6" s="2"/>
      <c r="RSK6" s="2"/>
      <c r="RSL6" s="2"/>
      <c r="RSM6" s="2"/>
      <c r="RSN6" s="2"/>
      <c r="RSO6" s="2"/>
      <c r="RSP6" s="2"/>
      <c r="RSQ6" s="2"/>
      <c r="RSR6" s="2"/>
      <c r="RSS6" s="2"/>
      <c r="RST6" s="2"/>
      <c r="RSU6" s="2"/>
      <c r="RSV6" s="2"/>
      <c r="RSW6" s="2"/>
      <c r="RSX6" s="2"/>
      <c r="RSY6" s="2"/>
      <c r="RSZ6" s="2"/>
      <c r="RTA6" s="2"/>
      <c r="RTB6" s="2"/>
      <c r="RTC6" s="2"/>
      <c r="RTD6" s="2"/>
      <c r="RTE6" s="2"/>
      <c r="RTF6" s="2"/>
      <c r="RTG6" s="2"/>
      <c r="RTH6" s="2"/>
      <c r="RTI6" s="2"/>
      <c r="RTJ6" s="2"/>
      <c r="RTK6" s="2"/>
      <c r="RTL6" s="2"/>
      <c r="RTM6" s="2"/>
      <c r="RTN6" s="2"/>
      <c r="RTO6" s="2"/>
      <c r="RTP6" s="2"/>
      <c r="RTQ6" s="2"/>
      <c r="RTR6" s="2"/>
      <c r="RTS6" s="2"/>
      <c r="RTT6" s="2"/>
      <c r="RTU6" s="2"/>
      <c r="RTV6" s="2"/>
      <c r="RTW6" s="2"/>
      <c r="RTX6" s="2"/>
      <c r="RTY6" s="2"/>
      <c r="RTZ6" s="2"/>
      <c r="RUA6" s="2"/>
      <c r="RUB6" s="2"/>
      <c r="RUC6" s="2"/>
      <c r="RUD6" s="2"/>
      <c r="RUE6" s="2"/>
      <c r="RUF6" s="2"/>
      <c r="RUG6" s="2"/>
      <c r="RUH6" s="2"/>
      <c r="RUI6" s="2"/>
      <c r="RUJ6" s="2"/>
      <c r="RUK6" s="2"/>
      <c r="RUL6" s="2"/>
      <c r="RUM6" s="2"/>
      <c r="RUN6" s="2"/>
      <c r="RUO6" s="2"/>
      <c r="RUP6" s="2"/>
      <c r="RUQ6" s="2"/>
      <c r="RUR6" s="2"/>
      <c r="RUS6" s="2"/>
      <c r="RUT6" s="2"/>
      <c r="RUU6" s="2"/>
      <c r="RUV6" s="2"/>
      <c r="RUW6" s="2"/>
      <c r="RUX6" s="2"/>
      <c r="RUY6" s="2"/>
      <c r="RUZ6" s="2"/>
      <c r="RVA6" s="2"/>
      <c r="RVB6" s="2"/>
      <c r="RVC6" s="2"/>
      <c r="RVD6" s="2"/>
      <c r="RVE6" s="2"/>
      <c r="RVF6" s="2"/>
      <c r="RVG6" s="2"/>
      <c r="RVH6" s="2"/>
      <c r="RVI6" s="2"/>
      <c r="RVJ6" s="2"/>
      <c r="RVK6" s="2"/>
      <c r="RVL6" s="2"/>
      <c r="RVM6" s="2"/>
      <c r="RVN6" s="2"/>
      <c r="RVO6" s="2"/>
      <c r="RVP6" s="2"/>
      <c r="RVQ6" s="2"/>
      <c r="RVR6" s="2"/>
      <c r="RVS6" s="2"/>
      <c r="RVT6" s="2"/>
      <c r="RVU6" s="2"/>
      <c r="RVV6" s="2"/>
      <c r="RVW6" s="2"/>
      <c r="RVX6" s="2"/>
      <c r="RVY6" s="2"/>
      <c r="RVZ6" s="2"/>
      <c r="RWA6" s="2"/>
      <c r="RWB6" s="2"/>
      <c r="RWC6" s="2"/>
      <c r="RWD6" s="2"/>
      <c r="RWE6" s="2"/>
      <c r="RWF6" s="2"/>
      <c r="RWG6" s="2"/>
      <c r="RWH6" s="2"/>
      <c r="RWI6" s="2"/>
      <c r="RWJ6" s="2"/>
      <c r="RWK6" s="2"/>
      <c r="RWL6" s="2"/>
      <c r="RWM6" s="2"/>
      <c r="RWN6" s="2"/>
      <c r="RWO6" s="2"/>
      <c r="RWP6" s="2"/>
      <c r="RWQ6" s="2"/>
      <c r="RWR6" s="2"/>
      <c r="RWS6" s="2"/>
      <c r="RWT6" s="2"/>
      <c r="RWU6" s="2"/>
      <c r="RWV6" s="2"/>
      <c r="RWW6" s="2"/>
      <c r="RWX6" s="2"/>
      <c r="RWY6" s="2"/>
      <c r="RWZ6" s="2"/>
      <c r="RXA6" s="2"/>
      <c r="RXB6" s="2"/>
      <c r="RXC6" s="2"/>
      <c r="RXD6" s="2"/>
      <c r="RXE6" s="2"/>
      <c r="RXF6" s="2"/>
      <c r="RXG6" s="2"/>
      <c r="RXH6" s="2"/>
      <c r="RXI6" s="2"/>
      <c r="RXJ6" s="2"/>
      <c r="RXK6" s="2"/>
      <c r="RXL6" s="2"/>
      <c r="RXM6" s="2"/>
      <c r="RXN6" s="2"/>
      <c r="RXO6" s="2"/>
      <c r="RXP6" s="2"/>
      <c r="RXQ6" s="2"/>
      <c r="RXR6" s="2"/>
      <c r="RXS6" s="2"/>
      <c r="RXT6" s="2"/>
      <c r="RXU6" s="2"/>
      <c r="RXV6" s="2"/>
      <c r="RXW6" s="2"/>
      <c r="RXX6" s="2"/>
      <c r="RXY6" s="2"/>
      <c r="RXZ6" s="2"/>
      <c r="RYA6" s="2"/>
      <c r="RYB6" s="2"/>
      <c r="RYC6" s="2"/>
      <c r="RYD6" s="2"/>
      <c r="RYE6" s="2"/>
      <c r="RYF6" s="2"/>
      <c r="RYG6" s="2"/>
      <c r="RYH6" s="2"/>
      <c r="RYI6" s="2"/>
      <c r="RYJ6" s="2"/>
      <c r="RYK6" s="2"/>
      <c r="RYL6" s="2"/>
      <c r="RYM6" s="2"/>
      <c r="RYN6" s="2"/>
      <c r="RYO6" s="2"/>
      <c r="RYP6" s="2"/>
      <c r="RYQ6" s="2"/>
      <c r="RYR6" s="2"/>
      <c r="RYS6" s="2"/>
      <c r="RYT6" s="2"/>
      <c r="RYU6" s="2"/>
      <c r="RYV6" s="2"/>
      <c r="RYW6" s="2"/>
      <c r="RYX6" s="2"/>
      <c r="RYY6" s="2"/>
      <c r="RYZ6" s="2"/>
      <c r="RZA6" s="2"/>
      <c r="RZB6" s="2"/>
      <c r="RZC6" s="2"/>
      <c r="RZD6" s="2"/>
      <c r="RZE6" s="2"/>
      <c r="RZF6" s="2"/>
      <c r="RZG6" s="2"/>
      <c r="RZH6" s="2"/>
      <c r="RZI6" s="2"/>
      <c r="RZJ6" s="2"/>
      <c r="RZK6" s="2"/>
      <c r="RZL6" s="2"/>
      <c r="RZM6" s="2"/>
      <c r="RZN6" s="2"/>
      <c r="RZO6" s="2"/>
      <c r="RZP6" s="2"/>
      <c r="RZQ6" s="2"/>
      <c r="RZR6" s="2"/>
      <c r="RZS6" s="2"/>
      <c r="RZT6" s="2"/>
      <c r="RZU6" s="2"/>
      <c r="RZV6" s="2"/>
      <c r="RZW6" s="2"/>
      <c r="RZX6" s="2"/>
      <c r="RZY6" s="2"/>
      <c r="RZZ6" s="2"/>
      <c r="SAA6" s="2"/>
      <c r="SAB6" s="2"/>
      <c r="SAC6" s="2"/>
      <c r="SAD6" s="2"/>
      <c r="SAE6" s="2"/>
      <c r="SAF6" s="2"/>
      <c r="SAG6" s="2"/>
      <c r="SAH6" s="2"/>
      <c r="SAI6" s="2"/>
      <c r="SAJ6" s="2"/>
      <c r="SAK6" s="2"/>
      <c r="SAL6" s="2"/>
      <c r="SAM6" s="2"/>
      <c r="SAN6" s="2"/>
      <c r="SAO6" s="2"/>
      <c r="SAP6" s="2"/>
      <c r="SAQ6" s="2"/>
      <c r="SAR6" s="2"/>
      <c r="SAS6" s="2"/>
      <c r="SAT6" s="2"/>
      <c r="SAU6" s="2"/>
      <c r="SAV6" s="2"/>
      <c r="SAW6" s="2"/>
      <c r="SAX6" s="2"/>
      <c r="SAY6" s="2"/>
      <c r="SAZ6" s="2"/>
      <c r="SBA6" s="2"/>
      <c r="SBB6" s="2"/>
      <c r="SBC6" s="2"/>
      <c r="SBD6" s="2"/>
      <c r="SBE6" s="2"/>
      <c r="SBF6" s="2"/>
      <c r="SBG6" s="2"/>
      <c r="SBH6" s="2"/>
      <c r="SBI6" s="2"/>
      <c r="SBJ6" s="2"/>
      <c r="SBK6" s="2"/>
      <c r="SBL6" s="2"/>
      <c r="SBM6" s="2"/>
      <c r="SBN6" s="2"/>
      <c r="SBO6" s="2"/>
      <c r="SBP6" s="2"/>
      <c r="SBQ6" s="2"/>
      <c r="SBR6" s="2"/>
      <c r="SBS6" s="2"/>
      <c r="SBT6" s="2"/>
      <c r="SBU6" s="2"/>
      <c r="SBV6" s="2"/>
      <c r="SBW6" s="2"/>
      <c r="SBX6" s="2"/>
      <c r="SBY6" s="2"/>
      <c r="SBZ6" s="2"/>
      <c r="SCA6" s="2"/>
      <c r="SCB6" s="2"/>
      <c r="SCC6" s="2"/>
      <c r="SCD6" s="2"/>
      <c r="SCE6" s="2"/>
      <c r="SCF6" s="2"/>
      <c r="SCG6" s="2"/>
      <c r="SCH6" s="2"/>
      <c r="SCI6" s="2"/>
      <c r="SCJ6" s="2"/>
      <c r="SCK6" s="2"/>
      <c r="SCL6" s="2"/>
      <c r="SCM6" s="2"/>
      <c r="SCN6" s="2"/>
      <c r="SCO6" s="2"/>
      <c r="SCP6" s="2"/>
      <c r="SCQ6" s="2"/>
      <c r="SCR6" s="2"/>
      <c r="SCS6" s="2"/>
      <c r="SCT6" s="2"/>
      <c r="SCU6" s="2"/>
      <c r="SCV6" s="2"/>
      <c r="SCW6" s="2"/>
      <c r="SCX6" s="2"/>
      <c r="SCY6" s="2"/>
      <c r="SCZ6" s="2"/>
      <c r="SDA6" s="2"/>
      <c r="SDB6" s="2"/>
      <c r="SDC6" s="2"/>
      <c r="SDD6" s="2"/>
      <c r="SDE6" s="2"/>
      <c r="SDF6" s="2"/>
      <c r="SDG6" s="2"/>
      <c r="SDH6" s="2"/>
      <c r="SDI6" s="2"/>
      <c r="SDJ6" s="2"/>
      <c r="SDK6" s="2"/>
      <c r="SDL6" s="2"/>
      <c r="SDM6" s="2"/>
      <c r="SDN6" s="2"/>
      <c r="SDO6" s="2"/>
      <c r="SDP6" s="2"/>
      <c r="SDQ6" s="2"/>
      <c r="SDR6" s="2"/>
      <c r="SDS6" s="2"/>
      <c r="SDT6" s="2"/>
      <c r="SDU6" s="2"/>
      <c r="SDV6" s="2"/>
      <c r="SDW6" s="2"/>
      <c r="SDX6" s="2"/>
      <c r="SDY6" s="2"/>
      <c r="SDZ6" s="2"/>
      <c r="SEA6" s="2"/>
      <c r="SEB6" s="2"/>
      <c r="SEC6" s="2"/>
      <c r="SED6" s="2"/>
      <c r="SEE6" s="2"/>
      <c r="SEF6" s="2"/>
      <c r="SEG6" s="2"/>
      <c r="SEH6" s="2"/>
      <c r="SEI6" s="2"/>
      <c r="SEJ6" s="2"/>
      <c r="SEK6" s="2"/>
      <c r="SEL6" s="2"/>
      <c r="SEM6" s="2"/>
      <c r="SEN6" s="2"/>
      <c r="SEO6" s="2"/>
      <c r="SEP6" s="2"/>
      <c r="SEQ6" s="2"/>
      <c r="SER6" s="2"/>
      <c r="SES6" s="2"/>
      <c r="SET6" s="2"/>
      <c r="SEU6" s="2"/>
      <c r="SEV6" s="2"/>
      <c r="SEW6" s="2"/>
      <c r="SEX6" s="2"/>
      <c r="SEY6" s="2"/>
      <c r="SEZ6" s="2"/>
      <c r="SFA6" s="2"/>
      <c r="SFB6" s="2"/>
      <c r="SFC6" s="2"/>
      <c r="SFD6" s="2"/>
      <c r="SFE6" s="2"/>
      <c r="SFF6" s="2"/>
      <c r="SFG6" s="2"/>
      <c r="SFH6" s="2"/>
      <c r="SFI6" s="2"/>
      <c r="SFJ6" s="2"/>
      <c r="SFK6" s="2"/>
      <c r="SFL6" s="2"/>
      <c r="SFM6" s="2"/>
      <c r="SFN6" s="2"/>
      <c r="SFO6" s="2"/>
      <c r="SFP6" s="2"/>
      <c r="SFQ6" s="2"/>
      <c r="SFR6" s="2"/>
      <c r="SFS6" s="2"/>
      <c r="SFT6" s="2"/>
      <c r="SFU6" s="2"/>
      <c r="SFV6" s="2"/>
      <c r="SFW6" s="2"/>
      <c r="SFX6" s="2"/>
      <c r="SFY6" s="2"/>
      <c r="SFZ6" s="2"/>
      <c r="SGA6" s="2"/>
      <c r="SGB6" s="2"/>
      <c r="SGC6" s="2"/>
      <c r="SGD6" s="2"/>
      <c r="SGE6" s="2"/>
      <c r="SGF6" s="2"/>
      <c r="SGG6" s="2"/>
      <c r="SGH6" s="2"/>
      <c r="SGI6" s="2"/>
      <c r="SGJ6" s="2"/>
      <c r="SGK6" s="2"/>
      <c r="SGL6" s="2"/>
      <c r="SGM6" s="2"/>
      <c r="SGN6" s="2"/>
      <c r="SGO6" s="2"/>
      <c r="SGP6" s="2"/>
      <c r="SGQ6" s="2"/>
      <c r="SGR6" s="2"/>
      <c r="SGS6" s="2"/>
      <c r="SGT6" s="2"/>
      <c r="SGU6" s="2"/>
      <c r="SGV6" s="2"/>
      <c r="SGW6" s="2"/>
      <c r="SGX6" s="2"/>
      <c r="SGY6" s="2"/>
      <c r="SGZ6" s="2"/>
      <c r="SHA6" s="2"/>
      <c r="SHB6" s="2"/>
      <c r="SHC6" s="2"/>
      <c r="SHD6" s="2"/>
      <c r="SHE6" s="2"/>
      <c r="SHF6" s="2"/>
      <c r="SHG6" s="2"/>
      <c r="SHH6" s="2"/>
      <c r="SHI6" s="2"/>
      <c r="SHJ6" s="2"/>
      <c r="SHK6" s="2"/>
      <c r="SHL6" s="2"/>
      <c r="SHM6" s="2"/>
      <c r="SHN6" s="2"/>
      <c r="SHO6" s="2"/>
      <c r="SHP6" s="2"/>
      <c r="SHQ6" s="2"/>
      <c r="SHR6" s="2"/>
      <c r="SHS6" s="2"/>
      <c r="SHT6" s="2"/>
      <c r="SHU6" s="2"/>
      <c r="SHV6" s="2"/>
      <c r="SHW6" s="2"/>
      <c r="SHX6" s="2"/>
      <c r="SHY6" s="2"/>
      <c r="SHZ6" s="2"/>
      <c r="SIA6" s="2"/>
      <c r="SIB6" s="2"/>
      <c r="SIC6" s="2"/>
      <c r="SID6" s="2"/>
      <c r="SIE6" s="2"/>
      <c r="SIF6" s="2"/>
      <c r="SIG6" s="2"/>
      <c r="SIH6" s="2"/>
      <c r="SII6" s="2"/>
      <c r="SIJ6" s="2"/>
      <c r="SIK6" s="2"/>
      <c r="SIL6" s="2"/>
      <c r="SIM6" s="2"/>
      <c r="SIN6" s="2"/>
      <c r="SIO6" s="2"/>
      <c r="SIP6" s="2"/>
      <c r="SIQ6" s="2"/>
      <c r="SIR6" s="2"/>
      <c r="SIS6" s="2"/>
      <c r="SIT6" s="2"/>
      <c r="SIU6" s="2"/>
      <c r="SIV6" s="2"/>
      <c r="SIW6" s="2"/>
      <c r="SIX6" s="2"/>
      <c r="SIY6" s="2"/>
      <c r="SIZ6" s="2"/>
      <c r="SJA6" s="2"/>
      <c r="SJB6" s="2"/>
      <c r="SJC6" s="2"/>
      <c r="SJD6" s="2"/>
      <c r="SJE6" s="2"/>
      <c r="SJF6" s="2"/>
      <c r="SJG6" s="2"/>
      <c r="SJH6" s="2"/>
      <c r="SJI6" s="2"/>
      <c r="SJJ6" s="2"/>
      <c r="SJK6" s="2"/>
      <c r="SJL6" s="2"/>
      <c r="SJM6" s="2"/>
      <c r="SJN6" s="2"/>
      <c r="SJO6" s="2"/>
      <c r="SJP6" s="2"/>
      <c r="SJQ6" s="2"/>
      <c r="SJR6" s="2"/>
      <c r="SJS6" s="2"/>
      <c r="SJT6" s="2"/>
      <c r="SJU6" s="2"/>
      <c r="SJV6" s="2"/>
      <c r="SJW6" s="2"/>
      <c r="SJX6" s="2"/>
      <c r="SJY6" s="2"/>
      <c r="SJZ6" s="2"/>
      <c r="SKA6" s="2"/>
      <c r="SKB6" s="2"/>
      <c r="SKC6" s="2"/>
      <c r="SKD6" s="2"/>
      <c r="SKE6" s="2"/>
      <c r="SKF6" s="2"/>
      <c r="SKG6" s="2"/>
      <c r="SKH6" s="2"/>
      <c r="SKI6" s="2"/>
      <c r="SKJ6" s="2"/>
      <c r="SKK6" s="2"/>
      <c r="SKL6" s="2"/>
      <c r="SKM6" s="2"/>
      <c r="SKN6" s="2"/>
      <c r="SKO6" s="2"/>
      <c r="SKP6" s="2"/>
      <c r="SKQ6" s="2"/>
      <c r="SKR6" s="2"/>
      <c r="SKS6" s="2"/>
      <c r="SKT6" s="2"/>
      <c r="SKU6" s="2"/>
      <c r="SKV6" s="2"/>
      <c r="SKW6" s="2"/>
      <c r="SKX6" s="2"/>
      <c r="SKY6" s="2"/>
      <c r="SKZ6" s="2"/>
      <c r="SLA6" s="2"/>
      <c r="SLB6" s="2"/>
      <c r="SLC6" s="2"/>
      <c r="SLD6" s="2"/>
      <c r="SLE6" s="2"/>
      <c r="SLF6" s="2"/>
      <c r="SLG6" s="2"/>
      <c r="SLH6" s="2"/>
      <c r="SLI6" s="2"/>
      <c r="SLJ6" s="2"/>
      <c r="SLK6" s="2"/>
      <c r="SLL6" s="2"/>
      <c r="SLM6" s="2"/>
      <c r="SLN6" s="2"/>
      <c r="SLO6" s="2"/>
      <c r="SLP6" s="2"/>
      <c r="SLQ6" s="2"/>
      <c r="SLR6" s="2"/>
      <c r="SLS6" s="2"/>
      <c r="SLT6" s="2"/>
      <c r="SLU6" s="2"/>
      <c r="SLV6" s="2"/>
      <c r="SLW6" s="2"/>
      <c r="SLX6" s="2"/>
      <c r="SLY6" s="2"/>
      <c r="SLZ6" s="2"/>
      <c r="SMA6" s="2"/>
      <c r="SMB6" s="2"/>
      <c r="SMC6" s="2"/>
      <c r="SMD6" s="2"/>
      <c r="SME6" s="2"/>
      <c r="SMF6" s="2"/>
      <c r="SMG6" s="2"/>
      <c r="SMH6" s="2"/>
      <c r="SMI6" s="2"/>
      <c r="SMJ6" s="2"/>
      <c r="SMK6" s="2"/>
      <c r="SML6" s="2"/>
      <c r="SMM6" s="2"/>
      <c r="SMN6" s="2"/>
      <c r="SMO6" s="2"/>
      <c r="SMP6" s="2"/>
      <c r="SMQ6" s="2"/>
      <c r="SMR6" s="2"/>
      <c r="SMS6" s="2"/>
      <c r="SMT6" s="2"/>
      <c r="SMU6" s="2"/>
      <c r="SMV6" s="2"/>
      <c r="SMW6" s="2"/>
      <c r="SMX6" s="2"/>
      <c r="SMY6" s="2"/>
      <c r="SMZ6" s="2"/>
      <c r="SNA6" s="2"/>
      <c r="SNB6" s="2"/>
      <c r="SNC6" s="2"/>
      <c r="SND6" s="2"/>
      <c r="SNE6" s="2"/>
      <c r="SNF6" s="2"/>
      <c r="SNG6" s="2"/>
      <c r="SNH6" s="2"/>
      <c r="SNI6" s="2"/>
      <c r="SNJ6" s="2"/>
      <c r="SNK6" s="2"/>
      <c r="SNL6" s="2"/>
      <c r="SNM6" s="2"/>
      <c r="SNN6" s="2"/>
      <c r="SNO6" s="2"/>
      <c r="SNP6" s="2"/>
      <c r="SNQ6" s="2"/>
      <c r="SNR6" s="2"/>
      <c r="SNS6" s="2"/>
      <c r="SNT6" s="2"/>
      <c r="SNU6" s="2"/>
      <c r="SNV6" s="2"/>
      <c r="SNW6" s="2"/>
      <c r="SNX6" s="2"/>
      <c r="SNY6" s="2"/>
      <c r="SNZ6" s="2"/>
      <c r="SOA6" s="2"/>
      <c r="SOB6" s="2"/>
      <c r="SOC6" s="2"/>
      <c r="SOD6" s="2"/>
      <c r="SOE6" s="2"/>
      <c r="SOF6" s="2"/>
      <c r="SOG6" s="2"/>
      <c r="SOH6" s="2"/>
      <c r="SOI6" s="2"/>
      <c r="SOJ6" s="2"/>
      <c r="SOK6" s="2"/>
      <c r="SOL6" s="2"/>
      <c r="SOM6" s="2"/>
      <c r="SON6" s="2"/>
      <c r="SOO6" s="2"/>
      <c r="SOP6" s="2"/>
      <c r="SOQ6" s="2"/>
      <c r="SOR6" s="2"/>
      <c r="SOS6" s="2"/>
      <c r="SOT6" s="2"/>
      <c r="SOU6" s="2"/>
      <c r="SOV6" s="2"/>
      <c r="SOW6" s="2"/>
      <c r="SOX6" s="2"/>
      <c r="SOY6" s="2"/>
      <c r="SOZ6" s="2"/>
      <c r="SPA6" s="2"/>
      <c r="SPB6" s="2"/>
      <c r="SPC6" s="2"/>
      <c r="SPD6" s="2"/>
      <c r="SPE6" s="2"/>
      <c r="SPF6" s="2"/>
      <c r="SPG6" s="2"/>
      <c r="SPH6" s="2"/>
      <c r="SPI6" s="2"/>
      <c r="SPJ6" s="2"/>
      <c r="SPK6" s="2"/>
      <c r="SPL6" s="2"/>
      <c r="SPM6" s="2"/>
      <c r="SPN6" s="2"/>
      <c r="SPO6" s="2"/>
      <c r="SPP6" s="2"/>
      <c r="SPQ6" s="2"/>
      <c r="SPR6" s="2"/>
      <c r="SPS6" s="2"/>
      <c r="SPT6" s="2"/>
      <c r="SPU6" s="2"/>
      <c r="SPV6" s="2"/>
      <c r="SPW6" s="2"/>
      <c r="SPX6" s="2"/>
      <c r="SPY6" s="2"/>
      <c r="SPZ6" s="2"/>
      <c r="SQA6" s="2"/>
      <c r="SQB6" s="2"/>
      <c r="SQC6" s="2"/>
      <c r="SQD6" s="2"/>
      <c r="SQE6" s="2"/>
      <c r="SQF6" s="2"/>
      <c r="SQG6" s="2"/>
      <c r="SQH6" s="2"/>
      <c r="SQI6" s="2"/>
      <c r="SQJ6" s="2"/>
      <c r="SQK6" s="2"/>
      <c r="SQL6" s="2"/>
      <c r="SQM6" s="2"/>
      <c r="SQN6" s="2"/>
      <c r="SQO6" s="2"/>
      <c r="SQP6" s="2"/>
      <c r="SQQ6" s="2"/>
      <c r="SQR6" s="2"/>
      <c r="SQS6" s="2"/>
      <c r="SQT6" s="2"/>
      <c r="SQU6" s="2"/>
      <c r="SQV6" s="2"/>
      <c r="SQW6" s="2"/>
      <c r="SQX6" s="2"/>
      <c r="SQY6" s="2"/>
      <c r="SQZ6" s="2"/>
      <c r="SRA6" s="2"/>
      <c r="SRB6" s="2"/>
      <c r="SRC6" s="2"/>
      <c r="SRD6" s="2"/>
      <c r="SRE6" s="2"/>
      <c r="SRF6" s="2"/>
      <c r="SRG6" s="2"/>
      <c r="SRH6" s="2"/>
      <c r="SRI6" s="2"/>
      <c r="SRJ6" s="2"/>
      <c r="SRK6" s="2"/>
      <c r="SRL6" s="2"/>
      <c r="SRM6" s="2"/>
      <c r="SRN6" s="2"/>
      <c r="SRO6" s="2"/>
      <c r="SRP6" s="2"/>
      <c r="SRQ6" s="2"/>
      <c r="SRR6" s="2"/>
      <c r="SRS6" s="2"/>
      <c r="SRT6" s="2"/>
      <c r="SRU6" s="2"/>
      <c r="SRV6" s="2"/>
      <c r="SRW6" s="2"/>
      <c r="SRX6" s="2"/>
      <c r="SRY6" s="2"/>
      <c r="SRZ6" s="2"/>
      <c r="SSA6" s="2"/>
      <c r="SSB6" s="2"/>
      <c r="SSC6" s="2"/>
      <c r="SSD6" s="2"/>
      <c r="SSE6" s="2"/>
      <c r="SSF6" s="2"/>
      <c r="SSG6" s="2"/>
      <c r="SSH6" s="2"/>
      <c r="SSI6" s="2"/>
      <c r="SSJ6" s="2"/>
      <c r="SSK6" s="2"/>
      <c r="SSL6" s="2"/>
      <c r="SSM6" s="2"/>
      <c r="SSN6" s="2"/>
      <c r="SSO6" s="2"/>
      <c r="SSP6" s="2"/>
      <c r="SSQ6" s="2"/>
      <c r="SSR6" s="2"/>
      <c r="SSS6" s="2"/>
      <c r="SST6" s="2"/>
      <c r="SSU6" s="2"/>
      <c r="SSV6" s="2"/>
      <c r="SSW6" s="2"/>
      <c r="SSX6" s="2"/>
      <c r="SSY6" s="2"/>
      <c r="SSZ6" s="2"/>
      <c r="STA6" s="2"/>
      <c r="STB6" s="2"/>
      <c r="STC6" s="2"/>
      <c r="STD6" s="2"/>
      <c r="STE6" s="2"/>
      <c r="STF6" s="2"/>
      <c r="STG6" s="2"/>
      <c r="STH6" s="2"/>
      <c r="STI6" s="2"/>
      <c r="STJ6" s="2"/>
      <c r="STK6" s="2"/>
      <c r="STL6" s="2"/>
      <c r="STM6" s="2"/>
      <c r="STN6" s="2"/>
      <c r="STO6" s="2"/>
      <c r="STP6" s="2"/>
      <c r="STQ6" s="2"/>
      <c r="STR6" s="2"/>
      <c r="STS6" s="2"/>
      <c r="STT6" s="2"/>
      <c r="STU6" s="2"/>
      <c r="STV6" s="2"/>
      <c r="STW6" s="2"/>
      <c r="STX6" s="2"/>
      <c r="STY6" s="2"/>
      <c r="STZ6" s="2"/>
      <c r="SUA6" s="2"/>
      <c r="SUB6" s="2"/>
      <c r="SUC6" s="2"/>
      <c r="SUD6" s="2"/>
      <c r="SUE6" s="2"/>
      <c r="SUF6" s="2"/>
      <c r="SUG6" s="2"/>
      <c r="SUH6" s="2"/>
      <c r="SUI6" s="2"/>
      <c r="SUJ6" s="2"/>
      <c r="SUK6" s="2"/>
      <c r="SUL6" s="2"/>
      <c r="SUM6" s="2"/>
      <c r="SUN6" s="2"/>
      <c r="SUO6" s="2"/>
      <c r="SUP6" s="2"/>
      <c r="SUQ6" s="2"/>
      <c r="SUR6" s="2"/>
      <c r="SUS6" s="2"/>
      <c r="SUT6" s="2"/>
      <c r="SUU6" s="2"/>
      <c r="SUV6" s="2"/>
      <c r="SUW6" s="2"/>
      <c r="SUX6" s="2"/>
      <c r="SUY6" s="2"/>
      <c r="SUZ6" s="2"/>
      <c r="SVA6" s="2"/>
      <c r="SVB6" s="2"/>
      <c r="SVC6" s="2"/>
      <c r="SVD6" s="2"/>
      <c r="SVE6" s="2"/>
      <c r="SVF6" s="2"/>
      <c r="SVG6" s="2"/>
      <c r="SVH6" s="2"/>
      <c r="SVI6" s="2"/>
      <c r="SVJ6" s="2"/>
      <c r="SVK6" s="2"/>
      <c r="SVL6" s="2"/>
      <c r="SVM6" s="2"/>
      <c r="SVN6" s="2"/>
      <c r="SVO6" s="2"/>
      <c r="SVP6" s="2"/>
      <c r="SVQ6" s="2"/>
      <c r="SVR6" s="2"/>
      <c r="SVS6" s="2"/>
      <c r="SVT6" s="2"/>
      <c r="SVU6" s="2"/>
      <c r="SVV6" s="2"/>
      <c r="SVW6" s="2"/>
      <c r="SVX6" s="2"/>
      <c r="SVY6" s="2"/>
      <c r="SVZ6" s="2"/>
      <c r="SWA6" s="2"/>
      <c r="SWB6" s="2"/>
      <c r="SWC6" s="2"/>
      <c r="SWD6" s="2"/>
      <c r="SWE6" s="2"/>
      <c r="SWF6" s="2"/>
      <c r="SWG6" s="2"/>
      <c r="SWH6" s="2"/>
      <c r="SWI6" s="2"/>
      <c r="SWJ6" s="2"/>
      <c r="SWK6" s="2"/>
      <c r="SWL6" s="2"/>
      <c r="SWM6" s="2"/>
      <c r="SWN6" s="2"/>
      <c r="SWO6" s="2"/>
      <c r="SWP6" s="2"/>
      <c r="SWQ6" s="2"/>
      <c r="SWR6" s="2"/>
      <c r="SWS6" s="2"/>
      <c r="SWT6" s="2"/>
      <c r="SWU6" s="2"/>
      <c r="SWV6" s="2"/>
      <c r="SWW6" s="2"/>
      <c r="SWX6" s="2"/>
      <c r="SWY6" s="2"/>
      <c r="SWZ6" s="2"/>
      <c r="SXA6" s="2"/>
      <c r="SXB6" s="2"/>
      <c r="SXC6" s="2"/>
      <c r="SXD6" s="2"/>
      <c r="SXE6" s="2"/>
      <c r="SXF6" s="2"/>
      <c r="SXG6" s="2"/>
      <c r="SXH6" s="2"/>
      <c r="SXI6" s="2"/>
      <c r="SXJ6" s="2"/>
      <c r="SXK6" s="2"/>
      <c r="SXL6" s="2"/>
      <c r="SXM6" s="2"/>
      <c r="SXN6" s="2"/>
      <c r="SXO6" s="2"/>
      <c r="SXP6" s="2"/>
      <c r="SXQ6" s="2"/>
      <c r="SXR6" s="2"/>
      <c r="SXS6" s="2"/>
      <c r="SXT6" s="2"/>
      <c r="SXU6" s="2"/>
      <c r="SXV6" s="2"/>
      <c r="SXW6" s="2"/>
      <c r="SXX6" s="2"/>
      <c r="SXY6" s="2"/>
      <c r="SXZ6" s="2"/>
      <c r="SYA6" s="2"/>
      <c r="SYB6" s="2"/>
      <c r="SYC6" s="2"/>
      <c r="SYD6" s="2"/>
      <c r="SYE6" s="2"/>
      <c r="SYF6" s="2"/>
      <c r="SYG6" s="2"/>
      <c r="SYH6" s="2"/>
      <c r="SYI6" s="2"/>
      <c r="SYJ6" s="2"/>
      <c r="SYK6" s="2"/>
      <c r="SYL6" s="2"/>
      <c r="SYM6" s="2"/>
      <c r="SYN6" s="2"/>
      <c r="SYO6" s="2"/>
      <c r="SYP6" s="2"/>
      <c r="SYQ6" s="2"/>
      <c r="SYR6" s="2"/>
      <c r="SYS6" s="2"/>
      <c r="SYT6" s="2"/>
      <c r="SYU6" s="2"/>
      <c r="SYV6" s="2"/>
      <c r="SYW6" s="2"/>
      <c r="SYX6" s="2"/>
      <c r="SYY6" s="2"/>
      <c r="SYZ6" s="2"/>
      <c r="SZA6" s="2"/>
      <c r="SZB6" s="2"/>
      <c r="SZC6" s="2"/>
      <c r="SZD6" s="2"/>
      <c r="SZE6" s="2"/>
      <c r="SZF6" s="2"/>
      <c r="SZG6" s="2"/>
      <c r="SZH6" s="2"/>
      <c r="SZI6" s="2"/>
      <c r="SZJ6" s="2"/>
      <c r="SZK6" s="2"/>
      <c r="SZL6" s="2"/>
      <c r="SZM6" s="2"/>
      <c r="SZN6" s="2"/>
      <c r="SZO6" s="2"/>
      <c r="SZP6" s="2"/>
      <c r="SZQ6" s="2"/>
      <c r="SZR6" s="2"/>
      <c r="SZS6" s="2"/>
      <c r="SZT6" s="2"/>
      <c r="SZU6" s="2"/>
      <c r="SZV6" s="2"/>
      <c r="SZW6" s="2"/>
      <c r="SZX6" s="2"/>
      <c r="SZY6" s="2"/>
      <c r="SZZ6" s="2"/>
      <c r="TAA6" s="2"/>
      <c r="TAB6" s="2"/>
      <c r="TAC6" s="2"/>
      <c r="TAD6" s="2"/>
      <c r="TAE6" s="2"/>
      <c r="TAF6" s="2"/>
      <c r="TAG6" s="2"/>
      <c r="TAH6" s="2"/>
      <c r="TAI6" s="2"/>
      <c r="TAJ6" s="2"/>
      <c r="TAK6" s="2"/>
      <c r="TAL6" s="2"/>
      <c r="TAM6" s="2"/>
      <c r="TAN6" s="2"/>
      <c r="TAO6" s="2"/>
      <c r="TAP6" s="2"/>
      <c r="TAQ6" s="2"/>
      <c r="TAR6" s="2"/>
      <c r="TAS6" s="2"/>
      <c r="TAT6" s="2"/>
      <c r="TAU6" s="2"/>
      <c r="TAV6" s="2"/>
      <c r="TAW6" s="2"/>
      <c r="TAX6" s="2"/>
      <c r="TAY6" s="2"/>
      <c r="TAZ6" s="2"/>
      <c r="TBA6" s="2"/>
      <c r="TBB6" s="2"/>
      <c r="TBC6" s="2"/>
      <c r="TBD6" s="2"/>
      <c r="TBE6" s="2"/>
      <c r="TBF6" s="2"/>
      <c r="TBG6" s="2"/>
      <c r="TBH6" s="2"/>
      <c r="TBI6" s="2"/>
      <c r="TBJ6" s="2"/>
      <c r="TBK6" s="2"/>
      <c r="TBL6" s="2"/>
      <c r="TBM6" s="2"/>
      <c r="TBN6" s="2"/>
      <c r="TBO6" s="2"/>
      <c r="TBP6" s="2"/>
      <c r="TBQ6" s="2"/>
      <c r="TBR6" s="2"/>
      <c r="TBS6" s="2"/>
      <c r="TBT6" s="2"/>
      <c r="TBU6" s="2"/>
      <c r="TBV6" s="2"/>
      <c r="TBW6" s="2"/>
      <c r="TBX6" s="2"/>
      <c r="TBY6" s="2"/>
      <c r="TBZ6" s="2"/>
      <c r="TCA6" s="2"/>
      <c r="TCB6" s="2"/>
      <c r="TCC6" s="2"/>
      <c r="TCD6" s="2"/>
      <c r="TCE6" s="2"/>
      <c r="TCF6" s="2"/>
      <c r="TCG6" s="2"/>
      <c r="TCH6" s="2"/>
      <c r="TCI6" s="2"/>
      <c r="TCJ6" s="2"/>
      <c r="TCK6" s="2"/>
      <c r="TCL6" s="2"/>
      <c r="TCM6" s="2"/>
      <c r="TCN6" s="2"/>
      <c r="TCO6" s="2"/>
      <c r="TCP6" s="2"/>
      <c r="TCQ6" s="2"/>
      <c r="TCR6" s="2"/>
      <c r="TCS6" s="2"/>
      <c r="TCT6" s="2"/>
      <c r="TCU6" s="2"/>
      <c r="TCV6" s="2"/>
      <c r="TCW6" s="2"/>
      <c r="TCX6" s="2"/>
      <c r="TCY6" s="2"/>
      <c r="TCZ6" s="2"/>
      <c r="TDA6" s="2"/>
      <c r="TDB6" s="2"/>
      <c r="TDC6" s="2"/>
      <c r="TDD6" s="2"/>
      <c r="TDE6" s="2"/>
      <c r="TDF6" s="2"/>
      <c r="TDG6" s="2"/>
      <c r="TDH6" s="2"/>
      <c r="TDI6" s="2"/>
      <c r="TDJ6" s="2"/>
      <c r="TDK6" s="2"/>
      <c r="TDL6" s="2"/>
      <c r="TDM6" s="2"/>
      <c r="TDN6" s="2"/>
      <c r="TDO6" s="2"/>
      <c r="TDP6" s="2"/>
      <c r="TDQ6" s="2"/>
      <c r="TDR6" s="2"/>
      <c r="TDS6" s="2"/>
      <c r="TDT6" s="2"/>
      <c r="TDU6" s="2"/>
      <c r="TDV6" s="2"/>
      <c r="TDW6" s="2"/>
      <c r="TDX6" s="2"/>
      <c r="TDY6" s="2"/>
      <c r="TDZ6" s="2"/>
      <c r="TEA6" s="2"/>
      <c r="TEB6" s="2"/>
      <c r="TEC6" s="2"/>
      <c r="TED6" s="2"/>
      <c r="TEE6" s="2"/>
      <c r="TEF6" s="2"/>
      <c r="TEG6" s="2"/>
      <c r="TEH6" s="2"/>
      <c r="TEI6" s="2"/>
      <c r="TEJ6" s="2"/>
      <c r="TEK6" s="2"/>
      <c r="TEL6" s="2"/>
      <c r="TEM6" s="2"/>
      <c r="TEN6" s="2"/>
      <c r="TEO6" s="2"/>
      <c r="TEP6" s="2"/>
      <c r="TEQ6" s="2"/>
      <c r="TER6" s="2"/>
      <c r="TES6" s="2"/>
      <c r="TET6" s="2"/>
      <c r="TEU6" s="2"/>
      <c r="TEV6" s="2"/>
      <c r="TEW6" s="2"/>
      <c r="TEX6" s="2"/>
      <c r="TEY6" s="2"/>
      <c r="TEZ6" s="2"/>
      <c r="TFA6" s="2"/>
      <c r="TFB6" s="2"/>
      <c r="TFC6" s="2"/>
      <c r="TFD6" s="2"/>
      <c r="TFE6" s="2"/>
      <c r="TFF6" s="2"/>
      <c r="TFG6" s="2"/>
      <c r="TFH6" s="2"/>
      <c r="TFI6" s="2"/>
      <c r="TFJ6" s="2"/>
      <c r="TFK6" s="2"/>
      <c r="TFL6" s="2"/>
      <c r="TFM6" s="2"/>
      <c r="TFN6" s="2"/>
      <c r="TFO6" s="2"/>
      <c r="TFP6" s="2"/>
      <c r="TFQ6" s="2"/>
      <c r="TFR6" s="2"/>
      <c r="TFS6" s="2"/>
      <c r="TFT6" s="2"/>
      <c r="TFU6" s="2"/>
      <c r="TFV6" s="2"/>
      <c r="TFW6" s="2"/>
      <c r="TFX6" s="2"/>
      <c r="TFY6" s="2"/>
      <c r="TFZ6" s="2"/>
      <c r="TGA6" s="2"/>
      <c r="TGB6" s="2"/>
      <c r="TGC6" s="2"/>
      <c r="TGD6" s="2"/>
      <c r="TGE6" s="2"/>
      <c r="TGF6" s="2"/>
      <c r="TGG6" s="2"/>
      <c r="TGH6" s="2"/>
      <c r="TGI6" s="2"/>
      <c r="TGJ6" s="2"/>
      <c r="TGK6" s="2"/>
      <c r="TGL6" s="2"/>
      <c r="TGM6" s="2"/>
      <c r="TGN6" s="2"/>
      <c r="TGO6" s="2"/>
      <c r="TGP6" s="2"/>
      <c r="TGQ6" s="2"/>
      <c r="TGR6" s="2"/>
      <c r="TGS6" s="2"/>
      <c r="TGT6" s="2"/>
      <c r="TGU6" s="2"/>
      <c r="TGV6" s="2"/>
      <c r="TGW6" s="2"/>
      <c r="TGX6" s="2"/>
      <c r="TGY6" s="2"/>
      <c r="TGZ6" s="2"/>
      <c r="THA6" s="2"/>
      <c r="THB6" s="2"/>
      <c r="THC6" s="2"/>
      <c r="THD6" s="2"/>
      <c r="THE6" s="2"/>
      <c r="THF6" s="2"/>
      <c r="THG6" s="2"/>
      <c r="THH6" s="2"/>
      <c r="THI6" s="2"/>
      <c r="THJ6" s="2"/>
      <c r="THK6" s="2"/>
      <c r="THL6" s="2"/>
      <c r="THM6" s="2"/>
      <c r="THN6" s="2"/>
      <c r="THO6" s="2"/>
      <c r="THP6" s="2"/>
      <c r="THQ6" s="2"/>
      <c r="THR6" s="2"/>
      <c r="THS6" s="2"/>
      <c r="THT6" s="2"/>
      <c r="THU6" s="2"/>
      <c r="THV6" s="2"/>
      <c r="THW6" s="2"/>
      <c r="THX6" s="2"/>
      <c r="THY6" s="2"/>
      <c r="THZ6" s="2"/>
      <c r="TIA6" s="2"/>
      <c r="TIB6" s="2"/>
      <c r="TIC6" s="2"/>
      <c r="TID6" s="2"/>
      <c r="TIE6" s="2"/>
      <c r="TIF6" s="2"/>
      <c r="TIG6" s="2"/>
      <c r="TIH6" s="2"/>
      <c r="TII6" s="2"/>
      <c r="TIJ6" s="2"/>
      <c r="TIK6" s="2"/>
      <c r="TIL6" s="2"/>
      <c r="TIM6" s="2"/>
      <c r="TIN6" s="2"/>
      <c r="TIO6" s="2"/>
      <c r="TIP6" s="2"/>
      <c r="TIQ6" s="2"/>
      <c r="TIR6" s="2"/>
      <c r="TIS6" s="2"/>
      <c r="TIT6" s="2"/>
      <c r="TIU6" s="2"/>
      <c r="TIV6" s="2"/>
      <c r="TIW6" s="2"/>
      <c r="TIX6" s="2"/>
      <c r="TIY6" s="2"/>
      <c r="TIZ6" s="2"/>
      <c r="TJA6" s="2"/>
      <c r="TJB6" s="2"/>
      <c r="TJC6" s="2"/>
      <c r="TJD6" s="2"/>
      <c r="TJE6" s="2"/>
      <c r="TJF6" s="2"/>
      <c r="TJG6" s="2"/>
      <c r="TJH6" s="2"/>
      <c r="TJI6" s="2"/>
      <c r="TJJ6" s="2"/>
      <c r="TJK6" s="2"/>
      <c r="TJL6" s="2"/>
      <c r="TJM6" s="2"/>
      <c r="TJN6" s="2"/>
      <c r="TJO6" s="2"/>
      <c r="TJP6" s="2"/>
      <c r="TJQ6" s="2"/>
      <c r="TJR6" s="2"/>
      <c r="TJS6" s="2"/>
      <c r="TJT6" s="2"/>
      <c r="TJU6" s="2"/>
      <c r="TJV6" s="2"/>
      <c r="TJW6" s="2"/>
      <c r="TJX6" s="2"/>
      <c r="TJY6" s="2"/>
      <c r="TJZ6" s="2"/>
      <c r="TKA6" s="2"/>
      <c r="TKB6" s="2"/>
      <c r="TKC6" s="2"/>
      <c r="TKD6" s="2"/>
      <c r="TKE6" s="2"/>
      <c r="TKF6" s="2"/>
      <c r="TKG6" s="2"/>
      <c r="TKH6" s="2"/>
      <c r="TKI6" s="2"/>
      <c r="TKJ6" s="2"/>
      <c r="TKK6" s="2"/>
      <c r="TKL6" s="2"/>
      <c r="TKM6" s="2"/>
      <c r="TKN6" s="2"/>
      <c r="TKO6" s="2"/>
      <c r="TKP6" s="2"/>
      <c r="TKQ6" s="2"/>
      <c r="TKR6" s="2"/>
      <c r="TKS6" s="2"/>
      <c r="TKT6" s="2"/>
      <c r="TKU6" s="2"/>
      <c r="TKV6" s="2"/>
      <c r="TKW6" s="2"/>
      <c r="TKX6" s="2"/>
      <c r="TKY6" s="2"/>
      <c r="TKZ6" s="2"/>
      <c r="TLA6" s="2"/>
      <c r="TLB6" s="2"/>
      <c r="TLC6" s="2"/>
      <c r="TLD6" s="2"/>
      <c r="TLE6" s="2"/>
      <c r="TLF6" s="2"/>
      <c r="TLG6" s="2"/>
      <c r="TLH6" s="2"/>
      <c r="TLI6" s="2"/>
      <c r="TLJ6" s="2"/>
      <c r="TLK6" s="2"/>
      <c r="TLL6" s="2"/>
      <c r="TLM6" s="2"/>
      <c r="TLN6" s="2"/>
      <c r="TLO6" s="2"/>
      <c r="TLP6" s="2"/>
      <c r="TLQ6" s="2"/>
      <c r="TLR6" s="2"/>
      <c r="TLS6" s="2"/>
      <c r="TLT6" s="2"/>
      <c r="TLU6" s="2"/>
      <c r="TLV6" s="2"/>
      <c r="TLW6" s="2"/>
      <c r="TLX6" s="2"/>
      <c r="TLY6" s="2"/>
      <c r="TLZ6" s="2"/>
      <c r="TMA6" s="2"/>
      <c r="TMB6" s="2"/>
      <c r="TMC6" s="2"/>
      <c r="TMD6" s="2"/>
      <c r="TME6" s="2"/>
      <c r="TMF6" s="2"/>
      <c r="TMG6" s="2"/>
      <c r="TMH6" s="2"/>
      <c r="TMI6" s="2"/>
      <c r="TMJ6" s="2"/>
      <c r="TMK6" s="2"/>
      <c r="TML6" s="2"/>
      <c r="TMM6" s="2"/>
      <c r="TMN6" s="2"/>
      <c r="TMO6" s="2"/>
      <c r="TMP6" s="2"/>
      <c r="TMQ6" s="2"/>
      <c r="TMR6" s="2"/>
      <c r="TMS6" s="2"/>
      <c r="TMT6" s="2"/>
      <c r="TMU6" s="2"/>
      <c r="TMV6" s="2"/>
      <c r="TMW6" s="2"/>
      <c r="TMX6" s="2"/>
      <c r="TMY6" s="2"/>
      <c r="TMZ6" s="2"/>
      <c r="TNA6" s="2"/>
      <c r="TNB6" s="2"/>
      <c r="TNC6" s="2"/>
      <c r="TND6" s="2"/>
      <c r="TNE6" s="2"/>
      <c r="TNF6" s="2"/>
      <c r="TNG6" s="2"/>
      <c r="TNH6" s="2"/>
      <c r="TNI6" s="2"/>
      <c r="TNJ6" s="2"/>
      <c r="TNK6" s="2"/>
      <c r="TNL6" s="2"/>
      <c r="TNM6" s="2"/>
      <c r="TNN6" s="2"/>
      <c r="TNO6" s="2"/>
      <c r="TNP6" s="2"/>
      <c r="TNQ6" s="2"/>
      <c r="TNR6" s="2"/>
      <c r="TNS6" s="2"/>
      <c r="TNT6" s="2"/>
      <c r="TNU6" s="2"/>
      <c r="TNV6" s="2"/>
      <c r="TNW6" s="2"/>
      <c r="TNX6" s="2"/>
      <c r="TNY6" s="2"/>
      <c r="TNZ6" s="2"/>
      <c r="TOA6" s="2"/>
      <c r="TOB6" s="2"/>
      <c r="TOC6" s="2"/>
      <c r="TOD6" s="2"/>
      <c r="TOE6" s="2"/>
      <c r="TOF6" s="2"/>
      <c r="TOG6" s="2"/>
      <c r="TOH6" s="2"/>
      <c r="TOI6" s="2"/>
      <c r="TOJ6" s="2"/>
      <c r="TOK6" s="2"/>
      <c r="TOL6" s="2"/>
      <c r="TOM6" s="2"/>
      <c r="TON6" s="2"/>
      <c r="TOO6" s="2"/>
      <c r="TOP6" s="2"/>
      <c r="TOQ6" s="2"/>
      <c r="TOR6" s="2"/>
      <c r="TOS6" s="2"/>
      <c r="TOT6" s="2"/>
      <c r="TOU6" s="2"/>
      <c r="TOV6" s="2"/>
      <c r="TOW6" s="2"/>
      <c r="TOX6" s="2"/>
      <c r="TOY6" s="2"/>
      <c r="TOZ6" s="2"/>
      <c r="TPA6" s="2"/>
      <c r="TPB6" s="2"/>
      <c r="TPC6" s="2"/>
      <c r="TPD6" s="2"/>
      <c r="TPE6" s="2"/>
      <c r="TPF6" s="2"/>
      <c r="TPG6" s="2"/>
      <c r="TPH6" s="2"/>
      <c r="TPI6" s="2"/>
      <c r="TPJ6" s="2"/>
      <c r="TPK6" s="2"/>
      <c r="TPL6" s="2"/>
      <c r="TPM6" s="2"/>
      <c r="TPN6" s="2"/>
      <c r="TPO6" s="2"/>
      <c r="TPP6" s="2"/>
      <c r="TPQ6" s="2"/>
      <c r="TPR6" s="2"/>
      <c r="TPS6" s="2"/>
      <c r="TPT6" s="2"/>
      <c r="TPU6" s="2"/>
      <c r="TPV6" s="2"/>
      <c r="TPW6" s="2"/>
      <c r="TPX6" s="2"/>
      <c r="TPY6" s="2"/>
      <c r="TPZ6" s="2"/>
      <c r="TQA6" s="2"/>
      <c r="TQB6" s="2"/>
      <c r="TQC6" s="2"/>
      <c r="TQD6" s="2"/>
      <c r="TQE6" s="2"/>
      <c r="TQF6" s="2"/>
      <c r="TQG6" s="2"/>
      <c r="TQH6" s="2"/>
      <c r="TQI6" s="2"/>
      <c r="TQJ6" s="2"/>
      <c r="TQK6" s="2"/>
      <c r="TQL6" s="2"/>
      <c r="TQM6" s="2"/>
      <c r="TQN6" s="2"/>
      <c r="TQO6" s="2"/>
      <c r="TQP6" s="2"/>
      <c r="TQQ6" s="2"/>
      <c r="TQR6" s="2"/>
      <c r="TQS6" s="2"/>
      <c r="TQT6" s="2"/>
      <c r="TQU6" s="2"/>
      <c r="TQV6" s="2"/>
      <c r="TQW6" s="2"/>
      <c r="TQX6" s="2"/>
      <c r="TQY6" s="2"/>
      <c r="TQZ6" s="2"/>
      <c r="TRA6" s="2"/>
      <c r="TRB6" s="2"/>
      <c r="TRC6" s="2"/>
      <c r="TRD6" s="2"/>
      <c r="TRE6" s="2"/>
      <c r="TRF6" s="2"/>
      <c r="TRG6" s="2"/>
      <c r="TRH6" s="2"/>
      <c r="TRI6" s="2"/>
      <c r="TRJ6" s="2"/>
      <c r="TRK6" s="2"/>
      <c r="TRL6" s="2"/>
      <c r="TRM6" s="2"/>
      <c r="TRN6" s="2"/>
      <c r="TRO6" s="2"/>
      <c r="TRP6" s="2"/>
      <c r="TRQ6" s="2"/>
      <c r="TRR6" s="2"/>
      <c r="TRS6" s="2"/>
      <c r="TRT6" s="2"/>
      <c r="TRU6" s="2"/>
      <c r="TRV6" s="2"/>
      <c r="TRW6" s="2"/>
      <c r="TRX6" s="2"/>
      <c r="TRY6" s="2"/>
      <c r="TRZ6" s="2"/>
      <c r="TSA6" s="2"/>
      <c r="TSB6" s="2"/>
      <c r="TSC6" s="2"/>
      <c r="TSD6" s="2"/>
      <c r="TSE6" s="2"/>
      <c r="TSF6" s="2"/>
      <c r="TSG6" s="2"/>
      <c r="TSH6" s="2"/>
      <c r="TSI6" s="2"/>
      <c r="TSJ6" s="2"/>
      <c r="TSK6" s="2"/>
      <c r="TSL6" s="2"/>
      <c r="TSM6" s="2"/>
      <c r="TSN6" s="2"/>
      <c r="TSO6" s="2"/>
      <c r="TSP6" s="2"/>
      <c r="TSQ6" s="2"/>
      <c r="TSR6" s="2"/>
      <c r="TSS6" s="2"/>
      <c r="TST6" s="2"/>
      <c r="TSU6" s="2"/>
      <c r="TSV6" s="2"/>
      <c r="TSW6" s="2"/>
      <c r="TSX6" s="2"/>
      <c r="TSY6" s="2"/>
      <c r="TSZ6" s="2"/>
      <c r="TTA6" s="2"/>
      <c r="TTB6" s="2"/>
      <c r="TTC6" s="2"/>
      <c r="TTD6" s="2"/>
      <c r="TTE6" s="2"/>
      <c r="TTF6" s="2"/>
      <c r="TTG6" s="2"/>
      <c r="TTH6" s="2"/>
      <c r="TTI6" s="2"/>
      <c r="TTJ6" s="2"/>
      <c r="TTK6" s="2"/>
      <c r="TTL6" s="2"/>
      <c r="TTM6" s="2"/>
      <c r="TTN6" s="2"/>
      <c r="TTO6" s="2"/>
      <c r="TTP6" s="2"/>
      <c r="TTQ6" s="2"/>
      <c r="TTR6" s="2"/>
      <c r="TTS6" s="2"/>
      <c r="TTT6" s="2"/>
      <c r="TTU6" s="2"/>
      <c r="TTV6" s="2"/>
      <c r="TTW6" s="2"/>
      <c r="TTX6" s="2"/>
      <c r="TTY6" s="2"/>
      <c r="TTZ6" s="2"/>
      <c r="TUA6" s="2"/>
      <c r="TUB6" s="2"/>
      <c r="TUC6" s="2"/>
      <c r="TUD6" s="2"/>
      <c r="TUE6" s="2"/>
      <c r="TUF6" s="2"/>
      <c r="TUG6" s="2"/>
      <c r="TUH6" s="2"/>
      <c r="TUI6" s="2"/>
      <c r="TUJ6" s="2"/>
      <c r="TUK6" s="2"/>
      <c r="TUL6" s="2"/>
      <c r="TUM6" s="2"/>
      <c r="TUN6" s="2"/>
      <c r="TUO6" s="2"/>
      <c r="TUP6" s="2"/>
      <c r="TUQ6" s="2"/>
      <c r="TUR6" s="2"/>
      <c r="TUS6" s="2"/>
      <c r="TUT6" s="2"/>
      <c r="TUU6" s="2"/>
      <c r="TUV6" s="2"/>
      <c r="TUW6" s="2"/>
      <c r="TUX6" s="2"/>
      <c r="TUY6" s="2"/>
      <c r="TUZ6" s="2"/>
      <c r="TVA6" s="2"/>
      <c r="TVB6" s="2"/>
      <c r="TVC6" s="2"/>
      <c r="TVD6" s="2"/>
      <c r="TVE6" s="2"/>
      <c r="TVF6" s="2"/>
      <c r="TVG6" s="2"/>
      <c r="TVH6" s="2"/>
      <c r="TVI6" s="2"/>
      <c r="TVJ6" s="2"/>
      <c r="TVK6" s="2"/>
      <c r="TVL6" s="2"/>
      <c r="TVM6" s="2"/>
      <c r="TVN6" s="2"/>
      <c r="TVO6" s="2"/>
      <c r="TVP6" s="2"/>
      <c r="TVQ6" s="2"/>
      <c r="TVR6" s="2"/>
      <c r="TVS6" s="2"/>
      <c r="TVT6" s="2"/>
      <c r="TVU6" s="2"/>
      <c r="TVV6" s="2"/>
      <c r="TVW6" s="2"/>
      <c r="TVX6" s="2"/>
      <c r="TVY6" s="2"/>
      <c r="TVZ6" s="2"/>
      <c r="TWA6" s="2"/>
      <c r="TWB6" s="2"/>
      <c r="TWC6" s="2"/>
      <c r="TWD6" s="2"/>
      <c r="TWE6" s="2"/>
      <c r="TWF6" s="2"/>
      <c r="TWG6" s="2"/>
      <c r="TWH6" s="2"/>
      <c r="TWI6" s="2"/>
      <c r="TWJ6" s="2"/>
      <c r="TWK6" s="2"/>
      <c r="TWL6" s="2"/>
      <c r="TWM6" s="2"/>
      <c r="TWN6" s="2"/>
      <c r="TWO6" s="2"/>
      <c r="TWP6" s="2"/>
      <c r="TWQ6" s="2"/>
      <c r="TWR6" s="2"/>
      <c r="TWS6" s="2"/>
      <c r="TWT6" s="2"/>
      <c r="TWU6" s="2"/>
      <c r="TWV6" s="2"/>
      <c r="TWW6" s="2"/>
      <c r="TWX6" s="2"/>
      <c r="TWY6" s="2"/>
      <c r="TWZ6" s="2"/>
      <c r="TXA6" s="2"/>
      <c r="TXB6" s="2"/>
      <c r="TXC6" s="2"/>
      <c r="TXD6" s="2"/>
      <c r="TXE6" s="2"/>
      <c r="TXF6" s="2"/>
      <c r="TXG6" s="2"/>
      <c r="TXH6" s="2"/>
      <c r="TXI6" s="2"/>
      <c r="TXJ6" s="2"/>
      <c r="TXK6" s="2"/>
      <c r="TXL6" s="2"/>
      <c r="TXM6" s="2"/>
      <c r="TXN6" s="2"/>
      <c r="TXO6" s="2"/>
      <c r="TXP6" s="2"/>
      <c r="TXQ6" s="2"/>
      <c r="TXR6" s="2"/>
      <c r="TXS6" s="2"/>
      <c r="TXT6" s="2"/>
      <c r="TXU6" s="2"/>
      <c r="TXV6" s="2"/>
      <c r="TXW6" s="2"/>
      <c r="TXX6" s="2"/>
      <c r="TXY6" s="2"/>
      <c r="TXZ6" s="2"/>
      <c r="TYA6" s="2"/>
      <c r="TYB6" s="2"/>
      <c r="TYC6" s="2"/>
      <c r="TYD6" s="2"/>
      <c r="TYE6" s="2"/>
      <c r="TYF6" s="2"/>
      <c r="TYG6" s="2"/>
      <c r="TYH6" s="2"/>
      <c r="TYI6" s="2"/>
      <c r="TYJ6" s="2"/>
      <c r="TYK6" s="2"/>
      <c r="TYL6" s="2"/>
      <c r="TYM6" s="2"/>
      <c r="TYN6" s="2"/>
      <c r="TYO6" s="2"/>
      <c r="TYP6" s="2"/>
      <c r="TYQ6" s="2"/>
      <c r="TYR6" s="2"/>
      <c r="TYS6" s="2"/>
      <c r="TYT6" s="2"/>
      <c r="TYU6" s="2"/>
      <c r="TYV6" s="2"/>
      <c r="TYW6" s="2"/>
      <c r="TYX6" s="2"/>
      <c r="TYY6" s="2"/>
      <c r="TYZ6" s="2"/>
      <c r="TZA6" s="2"/>
      <c r="TZB6" s="2"/>
      <c r="TZC6" s="2"/>
      <c r="TZD6" s="2"/>
      <c r="TZE6" s="2"/>
      <c r="TZF6" s="2"/>
      <c r="TZG6" s="2"/>
      <c r="TZH6" s="2"/>
      <c r="TZI6" s="2"/>
      <c r="TZJ6" s="2"/>
      <c r="TZK6" s="2"/>
      <c r="TZL6" s="2"/>
      <c r="TZM6" s="2"/>
      <c r="TZN6" s="2"/>
      <c r="TZO6" s="2"/>
      <c r="TZP6" s="2"/>
      <c r="TZQ6" s="2"/>
      <c r="TZR6" s="2"/>
      <c r="TZS6" s="2"/>
      <c r="TZT6" s="2"/>
      <c r="TZU6" s="2"/>
      <c r="TZV6" s="2"/>
      <c r="TZW6" s="2"/>
      <c r="TZX6" s="2"/>
      <c r="TZY6" s="2"/>
      <c r="TZZ6" s="2"/>
      <c r="UAA6" s="2"/>
      <c r="UAB6" s="2"/>
      <c r="UAC6" s="2"/>
      <c r="UAD6" s="2"/>
      <c r="UAE6" s="2"/>
      <c r="UAF6" s="2"/>
      <c r="UAG6" s="2"/>
      <c r="UAH6" s="2"/>
      <c r="UAI6" s="2"/>
      <c r="UAJ6" s="2"/>
      <c r="UAK6" s="2"/>
      <c r="UAL6" s="2"/>
      <c r="UAM6" s="2"/>
      <c r="UAN6" s="2"/>
      <c r="UAO6" s="2"/>
      <c r="UAP6" s="2"/>
      <c r="UAQ6" s="2"/>
      <c r="UAR6" s="2"/>
      <c r="UAS6" s="2"/>
      <c r="UAT6" s="2"/>
      <c r="UAU6" s="2"/>
      <c r="UAV6" s="2"/>
      <c r="UAW6" s="2"/>
      <c r="UAX6" s="2"/>
      <c r="UAY6" s="2"/>
      <c r="UAZ6" s="2"/>
      <c r="UBA6" s="2"/>
      <c r="UBB6" s="2"/>
      <c r="UBC6" s="2"/>
      <c r="UBD6" s="2"/>
      <c r="UBE6" s="2"/>
      <c r="UBF6" s="2"/>
      <c r="UBG6" s="2"/>
      <c r="UBH6" s="2"/>
      <c r="UBI6" s="2"/>
      <c r="UBJ6" s="2"/>
      <c r="UBK6" s="2"/>
      <c r="UBL6" s="2"/>
      <c r="UBM6" s="2"/>
      <c r="UBN6" s="2"/>
      <c r="UBO6" s="2"/>
      <c r="UBP6" s="2"/>
      <c r="UBQ6" s="2"/>
      <c r="UBR6" s="2"/>
      <c r="UBS6" s="2"/>
      <c r="UBT6" s="2"/>
      <c r="UBU6" s="2"/>
      <c r="UBV6" s="2"/>
      <c r="UBW6" s="2"/>
      <c r="UBX6" s="2"/>
      <c r="UBY6" s="2"/>
      <c r="UBZ6" s="2"/>
      <c r="UCA6" s="2"/>
      <c r="UCB6" s="2"/>
      <c r="UCC6" s="2"/>
      <c r="UCD6" s="2"/>
      <c r="UCE6" s="2"/>
      <c r="UCF6" s="2"/>
      <c r="UCG6" s="2"/>
      <c r="UCH6" s="2"/>
      <c r="UCI6" s="2"/>
      <c r="UCJ6" s="2"/>
      <c r="UCK6" s="2"/>
      <c r="UCL6" s="2"/>
      <c r="UCM6" s="2"/>
      <c r="UCN6" s="2"/>
      <c r="UCO6" s="2"/>
      <c r="UCP6" s="2"/>
      <c r="UCQ6" s="2"/>
      <c r="UCR6" s="2"/>
      <c r="UCS6" s="2"/>
      <c r="UCT6" s="2"/>
      <c r="UCU6" s="2"/>
      <c r="UCV6" s="2"/>
      <c r="UCW6" s="2"/>
      <c r="UCX6" s="2"/>
      <c r="UCY6" s="2"/>
      <c r="UCZ6" s="2"/>
      <c r="UDA6" s="2"/>
      <c r="UDB6" s="2"/>
      <c r="UDC6" s="2"/>
      <c r="UDD6" s="2"/>
      <c r="UDE6" s="2"/>
      <c r="UDF6" s="2"/>
      <c r="UDG6" s="2"/>
      <c r="UDH6" s="2"/>
      <c r="UDI6" s="2"/>
      <c r="UDJ6" s="2"/>
      <c r="UDK6" s="2"/>
      <c r="UDL6" s="2"/>
      <c r="UDM6" s="2"/>
      <c r="UDN6" s="2"/>
      <c r="UDO6" s="2"/>
      <c r="UDP6" s="2"/>
      <c r="UDQ6" s="2"/>
      <c r="UDR6" s="2"/>
      <c r="UDS6" s="2"/>
      <c r="UDT6" s="2"/>
      <c r="UDU6" s="2"/>
      <c r="UDV6" s="2"/>
      <c r="UDW6" s="2"/>
      <c r="UDX6" s="2"/>
      <c r="UDY6" s="2"/>
      <c r="UDZ6" s="2"/>
      <c r="UEA6" s="2"/>
      <c r="UEB6" s="2"/>
      <c r="UEC6" s="2"/>
      <c r="UED6" s="2"/>
      <c r="UEE6" s="2"/>
      <c r="UEF6" s="2"/>
      <c r="UEG6" s="2"/>
      <c r="UEH6" s="2"/>
      <c r="UEI6" s="2"/>
      <c r="UEJ6" s="2"/>
      <c r="UEK6" s="2"/>
      <c r="UEL6" s="2"/>
      <c r="UEM6" s="2"/>
      <c r="UEN6" s="2"/>
      <c r="UEO6" s="2"/>
      <c r="UEP6" s="2"/>
      <c r="UEQ6" s="2"/>
      <c r="UER6" s="2"/>
      <c r="UES6" s="2"/>
      <c r="UET6" s="2"/>
      <c r="UEU6" s="2"/>
      <c r="UEV6" s="2"/>
      <c r="UEW6" s="2"/>
      <c r="UEX6" s="2"/>
      <c r="UEY6" s="2"/>
      <c r="UEZ6" s="2"/>
      <c r="UFA6" s="2"/>
      <c r="UFB6" s="2"/>
      <c r="UFC6" s="2"/>
      <c r="UFD6" s="2"/>
      <c r="UFE6" s="2"/>
      <c r="UFF6" s="2"/>
      <c r="UFG6" s="2"/>
      <c r="UFH6" s="2"/>
      <c r="UFI6" s="2"/>
      <c r="UFJ6" s="2"/>
      <c r="UFK6" s="2"/>
      <c r="UFL6" s="2"/>
      <c r="UFM6" s="2"/>
      <c r="UFN6" s="2"/>
      <c r="UFO6" s="2"/>
      <c r="UFP6" s="2"/>
      <c r="UFQ6" s="2"/>
      <c r="UFR6" s="2"/>
      <c r="UFS6" s="2"/>
      <c r="UFT6" s="2"/>
      <c r="UFU6" s="2"/>
      <c r="UFV6" s="2"/>
      <c r="UFW6" s="2"/>
      <c r="UFX6" s="2"/>
      <c r="UFY6" s="2"/>
      <c r="UFZ6" s="2"/>
      <c r="UGA6" s="2"/>
      <c r="UGB6" s="2"/>
      <c r="UGC6" s="2"/>
      <c r="UGD6" s="2"/>
      <c r="UGE6" s="2"/>
      <c r="UGF6" s="2"/>
      <c r="UGG6" s="2"/>
      <c r="UGH6" s="2"/>
      <c r="UGI6" s="2"/>
      <c r="UGJ6" s="2"/>
      <c r="UGK6" s="2"/>
      <c r="UGL6" s="2"/>
      <c r="UGM6" s="2"/>
      <c r="UGN6" s="2"/>
      <c r="UGO6" s="2"/>
      <c r="UGP6" s="2"/>
      <c r="UGQ6" s="2"/>
      <c r="UGR6" s="2"/>
      <c r="UGS6" s="2"/>
      <c r="UGT6" s="2"/>
      <c r="UGU6" s="2"/>
      <c r="UGV6" s="2"/>
      <c r="UGW6" s="2"/>
      <c r="UGX6" s="2"/>
      <c r="UGY6" s="2"/>
      <c r="UGZ6" s="2"/>
      <c r="UHA6" s="2"/>
      <c r="UHB6" s="2"/>
      <c r="UHC6" s="2"/>
      <c r="UHD6" s="2"/>
      <c r="UHE6" s="2"/>
      <c r="UHF6" s="2"/>
      <c r="UHG6" s="2"/>
      <c r="UHH6" s="2"/>
      <c r="UHI6" s="2"/>
      <c r="UHJ6" s="2"/>
      <c r="UHK6" s="2"/>
      <c r="UHL6" s="2"/>
      <c r="UHM6" s="2"/>
      <c r="UHN6" s="2"/>
      <c r="UHO6" s="2"/>
      <c r="UHP6" s="2"/>
      <c r="UHQ6" s="2"/>
      <c r="UHR6" s="2"/>
      <c r="UHS6" s="2"/>
      <c r="UHT6" s="2"/>
      <c r="UHU6" s="2"/>
      <c r="UHV6" s="2"/>
      <c r="UHW6" s="2"/>
      <c r="UHX6" s="2"/>
      <c r="UHY6" s="2"/>
      <c r="UHZ6" s="2"/>
      <c r="UIA6" s="2"/>
      <c r="UIB6" s="2"/>
      <c r="UIC6" s="2"/>
      <c r="UID6" s="2"/>
      <c r="UIE6" s="2"/>
      <c r="UIF6" s="2"/>
      <c r="UIG6" s="2"/>
      <c r="UIH6" s="2"/>
      <c r="UII6" s="2"/>
      <c r="UIJ6" s="2"/>
      <c r="UIK6" s="2"/>
      <c r="UIL6" s="2"/>
      <c r="UIM6" s="2"/>
      <c r="UIN6" s="2"/>
      <c r="UIO6" s="2"/>
      <c r="UIP6" s="2"/>
      <c r="UIQ6" s="2"/>
      <c r="UIR6" s="2"/>
      <c r="UIS6" s="2"/>
      <c r="UIT6" s="2"/>
      <c r="UIU6" s="2"/>
      <c r="UIV6" s="2"/>
      <c r="UIW6" s="2"/>
      <c r="UIX6" s="2"/>
      <c r="UIY6" s="2"/>
      <c r="UIZ6" s="2"/>
      <c r="UJA6" s="2"/>
      <c r="UJB6" s="2"/>
      <c r="UJC6" s="2"/>
      <c r="UJD6" s="2"/>
      <c r="UJE6" s="2"/>
      <c r="UJF6" s="2"/>
      <c r="UJG6" s="2"/>
      <c r="UJH6" s="2"/>
      <c r="UJI6" s="2"/>
      <c r="UJJ6" s="2"/>
      <c r="UJK6" s="2"/>
      <c r="UJL6" s="2"/>
      <c r="UJM6" s="2"/>
      <c r="UJN6" s="2"/>
      <c r="UJO6" s="2"/>
      <c r="UJP6" s="2"/>
      <c r="UJQ6" s="2"/>
      <c r="UJR6" s="2"/>
      <c r="UJS6" s="2"/>
      <c r="UJT6" s="2"/>
      <c r="UJU6" s="2"/>
      <c r="UJV6" s="2"/>
      <c r="UJW6" s="2"/>
      <c r="UJX6" s="2"/>
      <c r="UJY6" s="2"/>
      <c r="UJZ6" s="2"/>
      <c r="UKA6" s="2"/>
      <c r="UKB6" s="2"/>
      <c r="UKC6" s="2"/>
      <c r="UKD6" s="2"/>
      <c r="UKE6" s="2"/>
      <c r="UKF6" s="2"/>
      <c r="UKG6" s="2"/>
      <c r="UKH6" s="2"/>
      <c r="UKI6" s="2"/>
      <c r="UKJ6" s="2"/>
      <c r="UKK6" s="2"/>
      <c r="UKL6" s="2"/>
      <c r="UKM6" s="2"/>
      <c r="UKN6" s="2"/>
      <c r="UKO6" s="2"/>
      <c r="UKP6" s="2"/>
      <c r="UKQ6" s="2"/>
      <c r="UKR6" s="2"/>
      <c r="UKS6" s="2"/>
      <c r="UKT6" s="2"/>
      <c r="UKU6" s="2"/>
      <c r="UKV6" s="2"/>
      <c r="UKW6" s="2"/>
      <c r="UKX6" s="2"/>
      <c r="UKY6" s="2"/>
      <c r="UKZ6" s="2"/>
      <c r="ULA6" s="2"/>
      <c r="ULB6" s="2"/>
      <c r="ULC6" s="2"/>
      <c r="ULD6" s="2"/>
      <c r="ULE6" s="2"/>
      <c r="ULF6" s="2"/>
      <c r="ULG6" s="2"/>
      <c r="ULH6" s="2"/>
      <c r="ULI6" s="2"/>
      <c r="ULJ6" s="2"/>
      <c r="ULK6" s="2"/>
      <c r="ULL6" s="2"/>
      <c r="ULM6" s="2"/>
      <c r="ULN6" s="2"/>
      <c r="ULO6" s="2"/>
      <c r="ULP6" s="2"/>
      <c r="ULQ6" s="2"/>
      <c r="ULR6" s="2"/>
      <c r="ULS6" s="2"/>
      <c r="ULT6" s="2"/>
      <c r="ULU6" s="2"/>
      <c r="ULV6" s="2"/>
      <c r="ULW6" s="2"/>
      <c r="ULX6" s="2"/>
      <c r="ULY6" s="2"/>
      <c r="ULZ6" s="2"/>
      <c r="UMA6" s="2"/>
      <c r="UMB6" s="2"/>
      <c r="UMC6" s="2"/>
      <c r="UMD6" s="2"/>
      <c r="UME6" s="2"/>
      <c r="UMF6" s="2"/>
      <c r="UMG6" s="2"/>
      <c r="UMH6" s="2"/>
      <c r="UMI6" s="2"/>
      <c r="UMJ6" s="2"/>
      <c r="UMK6" s="2"/>
      <c r="UML6" s="2"/>
      <c r="UMM6" s="2"/>
      <c r="UMN6" s="2"/>
      <c r="UMO6" s="2"/>
      <c r="UMP6" s="2"/>
      <c r="UMQ6" s="2"/>
      <c r="UMR6" s="2"/>
      <c r="UMS6" s="2"/>
      <c r="UMT6" s="2"/>
      <c r="UMU6" s="2"/>
      <c r="UMV6" s="2"/>
      <c r="UMW6" s="2"/>
      <c r="UMX6" s="2"/>
      <c r="UMY6" s="2"/>
      <c r="UMZ6" s="2"/>
      <c r="UNA6" s="2"/>
      <c r="UNB6" s="2"/>
      <c r="UNC6" s="2"/>
      <c r="UND6" s="2"/>
      <c r="UNE6" s="2"/>
      <c r="UNF6" s="2"/>
      <c r="UNG6" s="2"/>
      <c r="UNH6" s="2"/>
      <c r="UNI6" s="2"/>
      <c r="UNJ6" s="2"/>
      <c r="UNK6" s="2"/>
      <c r="UNL6" s="2"/>
      <c r="UNM6" s="2"/>
      <c r="UNN6" s="2"/>
      <c r="UNO6" s="2"/>
      <c r="UNP6" s="2"/>
      <c r="UNQ6" s="2"/>
      <c r="UNR6" s="2"/>
      <c r="UNS6" s="2"/>
      <c r="UNT6" s="2"/>
      <c r="UNU6" s="2"/>
      <c r="UNV6" s="2"/>
      <c r="UNW6" s="2"/>
      <c r="UNX6" s="2"/>
      <c r="UNY6" s="2"/>
      <c r="UNZ6" s="2"/>
      <c r="UOA6" s="2"/>
      <c r="UOB6" s="2"/>
      <c r="UOC6" s="2"/>
      <c r="UOD6" s="2"/>
      <c r="UOE6" s="2"/>
      <c r="UOF6" s="2"/>
      <c r="UOG6" s="2"/>
      <c r="UOH6" s="2"/>
      <c r="UOI6" s="2"/>
      <c r="UOJ6" s="2"/>
      <c r="UOK6" s="2"/>
      <c r="UOL6" s="2"/>
      <c r="UOM6" s="2"/>
      <c r="UON6" s="2"/>
      <c r="UOO6" s="2"/>
      <c r="UOP6" s="2"/>
      <c r="UOQ6" s="2"/>
      <c r="UOR6" s="2"/>
      <c r="UOS6" s="2"/>
      <c r="UOT6" s="2"/>
      <c r="UOU6" s="2"/>
      <c r="UOV6" s="2"/>
      <c r="UOW6" s="2"/>
      <c r="UOX6" s="2"/>
      <c r="UOY6" s="2"/>
      <c r="UOZ6" s="2"/>
      <c r="UPA6" s="2"/>
      <c r="UPB6" s="2"/>
      <c r="UPC6" s="2"/>
      <c r="UPD6" s="2"/>
      <c r="UPE6" s="2"/>
      <c r="UPF6" s="2"/>
      <c r="UPG6" s="2"/>
      <c r="UPH6" s="2"/>
      <c r="UPI6" s="2"/>
      <c r="UPJ6" s="2"/>
      <c r="UPK6" s="2"/>
      <c r="UPL6" s="2"/>
      <c r="UPM6" s="2"/>
      <c r="UPN6" s="2"/>
      <c r="UPO6" s="2"/>
      <c r="UPP6" s="2"/>
      <c r="UPQ6" s="2"/>
      <c r="UPR6" s="2"/>
      <c r="UPS6" s="2"/>
      <c r="UPT6" s="2"/>
      <c r="UPU6" s="2"/>
      <c r="UPV6" s="2"/>
      <c r="UPW6" s="2"/>
      <c r="UPX6" s="2"/>
      <c r="UPY6" s="2"/>
      <c r="UPZ6" s="2"/>
      <c r="UQA6" s="2"/>
      <c r="UQB6" s="2"/>
      <c r="UQC6" s="2"/>
      <c r="UQD6" s="2"/>
      <c r="UQE6" s="2"/>
      <c r="UQF6" s="2"/>
      <c r="UQG6" s="2"/>
      <c r="UQH6" s="2"/>
      <c r="UQI6" s="2"/>
      <c r="UQJ6" s="2"/>
      <c r="UQK6" s="2"/>
      <c r="UQL6" s="2"/>
      <c r="UQM6" s="2"/>
      <c r="UQN6" s="2"/>
      <c r="UQO6" s="2"/>
      <c r="UQP6" s="2"/>
      <c r="UQQ6" s="2"/>
      <c r="UQR6" s="2"/>
      <c r="UQS6" s="2"/>
      <c r="UQT6" s="2"/>
      <c r="UQU6" s="2"/>
      <c r="UQV6" s="2"/>
      <c r="UQW6" s="2"/>
      <c r="UQX6" s="2"/>
      <c r="UQY6" s="2"/>
      <c r="UQZ6" s="2"/>
      <c r="URA6" s="2"/>
      <c r="URB6" s="2"/>
      <c r="URC6" s="2"/>
      <c r="URD6" s="2"/>
      <c r="URE6" s="2"/>
      <c r="URF6" s="2"/>
      <c r="URG6" s="2"/>
      <c r="URH6" s="2"/>
      <c r="URI6" s="2"/>
      <c r="URJ6" s="2"/>
      <c r="URK6" s="2"/>
      <c r="URL6" s="2"/>
      <c r="URM6" s="2"/>
      <c r="URN6" s="2"/>
      <c r="URO6" s="2"/>
      <c r="URP6" s="2"/>
      <c r="URQ6" s="2"/>
      <c r="URR6" s="2"/>
      <c r="URS6" s="2"/>
      <c r="URT6" s="2"/>
      <c r="URU6" s="2"/>
      <c r="URV6" s="2"/>
      <c r="URW6" s="2"/>
      <c r="URX6" s="2"/>
      <c r="URY6" s="2"/>
      <c r="URZ6" s="2"/>
      <c r="USA6" s="2"/>
      <c r="USB6" s="2"/>
      <c r="USC6" s="2"/>
      <c r="USD6" s="2"/>
      <c r="USE6" s="2"/>
      <c r="USF6" s="2"/>
      <c r="USG6" s="2"/>
      <c r="USH6" s="2"/>
      <c r="USI6" s="2"/>
      <c r="USJ6" s="2"/>
      <c r="USK6" s="2"/>
      <c r="USL6" s="2"/>
      <c r="USM6" s="2"/>
      <c r="USN6" s="2"/>
      <c r="USO6" s="2"/>
      <c r="USP6" s="2"/>
      <c r="USQ6" s="2"/>
      <c r="USR6" s="2"/>
      <c r="USS6" s="2"/>
      <c r="UST6" s="2"/>
      <c r="USU6" s="2"/>
      <c r="USV6" s="2"/>
      <c r="USW6" s="2"/>
      <c r="USX6" s="2"/>
      <c r="USY6" s="2"/>
      <c r="USZ6" s="2"/>
      <c r="UTA6" s="2"/>
      <c r="UTB6" s="2"/>
      <c r="UTC6" s="2"/>
      <c r="UTD6" s="2"/>
      <c r="UTE6" s="2"/>
      <c r="UTF6" s="2"/>
      <c r="UTG6" s="2"/>
      <c r="UTH6" s="2"/>
      <c r="UTI6" s="2"/>
      <c r="UTJ6" s="2"/>
      <c r="UTK6" s="2"/>
      <c r="UTL6" s="2"/>
      <c r="UTM6" s="2"/>
      <c r="UTN6" s="2"/>
      <c r="UTO6" s="2"/>
      <c r="UTP6" s="2"/>
      <c r="UTQ6" s="2"/>
      <c r="UTR6" s="2"/>
      <c r="UTS6" s="2"/>
      <c r="UTT6" s="2"/>
      <c r="UTU6" s="2"/>
      <c r="UTV6" s="2"/>
      <c r="UTW6" s="2"/>
      <c r="UTX6" s="2"/>
      <c r="UTY6" s="2"/>
      <c r="UTZ6" s="2"/>
      <c r="UUA6" s="2"/>
      <c r="UUB6" s="2"/>
      <c r="UUC6" s="2"/>
      <c r="UUD6" s="2"/>
      <c r="UUE6" s="2"/>
      <c r="UUF6" s="2"/>
      <c r="UUG6" s="2"/>
      <c r="UUH6" s="2"/>
      <c r="UUI6" s="2"/>
      <c r="UUJ6" s="2"/>
      <c r="UUK6" s="2"/>
      <c r="UUL6" s="2"/>
      <c r="UUM6" s="2"/>
      <c r="UUN6" s="2"/>
      <c r="UUO6" s="2"/>
      <c r="UUP6" s="2"/>
      <c r="UUQ6" s="2"/>
      <c r="UUR6" s="2"/>
      <c r="UUS6" s="2"/>
      <c r="UUT6" s="2"/>
      <c r="UUU6" s="2"/>
      <c r="UUV6" s="2"/>
      <c r="UUW6" s="2"/>
      <c r="UUX6" s="2"/>
      <c r="UUY6" s="2"/>
      <c r="UUZ6" s="2"/>
      <c r="UVA6" s="2"/>
      <c r="UVB6" s="2"/>
      <c r="UVC6" s="2"/>
      <c r="UVD6" s="2"/>
      <c r="UVE6" s="2"/>
      <c r="UVF6" s="2"/>
      <c r="UVG6" s="2"/>
      <c r="UVH6" s="2"/>
      <c r="UVI6" s="2"/>
      <c r="UVJ6" s="2"/>
      <c r="UVK6" s="2"/>
      <c r="UVL6" s="2"/>
      <c r="UVM6" s="2"/>
      <c r="UVN6" s="2"/>
      <c r="UVO6" s="2"/>
      <c r="UVP6" s="2"/>
      <c r="UVQ6" s="2"/>
      <c r="UVR6" s="2"/>
      <c r="UVS6" s="2"/>
      <c r="UVT6" s="2"/>
      <c r="UVU6" s="2"/>
      <c r="UVV6" s="2"/>
      <c r="UVW6" s="2"/>
      <c r="UVX6" s="2"/>
      <c r="UVY6" s="2"/>
      <c r="UVZ6" s="2"/>
      <c r="UWA6" s="2"/>
      <c r="UWB6" s="2"/>
      <c r="UWC6" s="2"/>
      <c r="UWD6" s="2"/>
      <c r="UWE6" s="2"/>
      <c r="UWF6" s="2"/>
      <c r="UWG6" s="2"/>
      <c r="UWH6" s="2"/>
      <c r="UWI6" s="2"/>
      <c r="UWJ6" s="2"/>
      <c r="UWK6" s="2"/>
      <c r="UWL6" s="2"/>
      <c r="UWM6" s="2"/>
      <c r="UWN6" s="2"/>
      <c r="UWO6" s="2"/>
      <c r="UWP6" s="2"/>
      <c r="UWQ6" s="2"/>
      <c r="UWR6" s="2"/>
      <c r="UWS6" s="2"/>
      <c r="UWT6" s="2"/>
      <c r="UWU6" s="2"/>
      <c r="UWV6" s="2"/>
      <c r="UWW6" s="2"/>
      <c r="UWX6" s="2"/>
      <c r="UWY6" s="2"/>
      <c r="UWZ6" s="2"/>
      <c r="UXA6" s="2"/>
      <c r="UXB6" s="2"/>
      <c r="UXC6" s="2"/>
      <c r="UXD6" s="2"/>
      <c r="UXE6" s="2"/>
      <c r="UXF6" s="2"/>
      <c r="UXG6" s="2"/>
      <c r="UXH6" s="2"/>
      <c r="UXI6" s="2"/>
      <c r="UXJ6" s="2"/>
      <c r="UXK6" s="2"/>
      <c r="UXL6" s="2"/>
      <c r="UXM6" s="2"/>
      <c r="UXN6" s="2"/>
      <c r="UXO6" s="2"/>
      <c r="UXP6" s="2"/>
      <c r="UXQ6" s="2"/>
      <c r="UXR6" s="2"/>
      <c r="UXS6" s="2"/>
      <c r="UXT6" s="2"/>
      <c r="UXU6" s="2"/>
      <c r="UXV6" s="2"/>
      <c r="UXW6" s="2"/>
      <c r="UXX6" s="2"/>
      <c r="UXY6" s="2"/>
      <c r="UXZ6" s="2"/>
      <c r="UYA6" s="2"/>
      <c r="UYB6" s="2"/>
      <c r="UYC6" s="2"/>
      <c r="UYD6" s="2"/>
      <c r="UYE6" s="2"/>
      <c r="UYF6" s="2"/>
      <c r="UYG6" s="2"/>
      <c r="UYH6" s="2"/>
      <c r="UYI6" s="2"/>
      <c r="UYJ6" s="2"/>
      <c r="UYK6" s="2"/>
      <c r="UYL6" s="2"/>
      <c r="UYM6" s="2"/>
      <c r="UYN6" s="2"/>
      <c r="UYO6" s="2"/>
      <c r="UYP6" s="2"/>
      <c r="UYQ6" s="2"/>
      <c r="UYR6" s="2"/>
      <c r="UYS6" s="2"/>
      <c r="UYT6" s="2"/>
      <c r="UYU6" s="2"/>
      <c r="UYV6" s="2"/>
      <c r="UYW6" s="2"/>
      <c r="UYX6" s="2"/>
      <c r="UYY6" s="2"/>
      <c r="UYZ6" s="2"/>
      <c r="UZA6" s="2"/>
      <c r="UZB6" s="2"/>
      <c r="UZC6" s="2"/>
      <c r="UZD6" s="2"/>
      <c r="UZE6" s="2"/>
      <c r="UZF6" s="2"/>
      <c r="UZG6" s="2"/>
      <c r="UZH6" s="2"/>
      <c r="UZI6" s="2"/>
      <c r="UZJ6" s="2"/>
      <c r="UZK6" s="2"/>
      <c r="UZL6" s="2"/>
      <c r="UZM6" s="2"/>
      <c r="UZN6" s="2"/>
      <c r="UZO6" s="2"/>
      <c r="UZP6" s="2"/>
      <c r="UZQ6" s="2"/>
      <c r="UZR6" s="2"/>
      <c r="UZS6" s="2"/>
      <c r="UZT6" s="2"/>
      <c r="UZU6" s="2"/>
      <c r="UZV6" s="2"/>
      <c r="UZW6" s="2"/>
      <c r="UZX6" s="2"/>
      <c r="UZY6" s="2"/>
      <c r="UZZ6" s="2"/>
      <c r="VAA6" s="2"/>
      <c r="VAB6" s="2"/>
      <c r="VAC6" s="2"/>
      <c r="VAD6" s="2"/>
      <c r="VAE6" s="2"/>
      <c r="VAF6" s="2"/>
      <c r="VAG6" s="2"/>
      <c r="VAH6" s="2"/>
      <c r="VAI6" s="2"/>
      <c r="VAJ6" s="2"/>
      <c r="VAK6" s="2"/>
      <c r="VAL6" s="2"/>
      <c r="VAM6" s="2"/>
      <c r="VAN6" s="2"/>
      <c r="VAO6" s="2"/>
      <c r="VAP6" s="2"/>
      <c r="VAQ6" s="2"/>
      <c r="VAR6" s="2"/>
      <c r="VAS6" s="2"/>
      <c r="VAT6" s="2"/>
      <c r="VAU6" s="2"/>
      <c r="VAV6" s="2"/>
      <c r="VAW6" s="2"/>
      <c r="VAX6" s="2"/>
      <c r="VAY6" s="2"/>
      <c r="VAZ6" s="2"/>
      <c r="VBA6" s="2"/>
      <c r="VBB6" s="2"/>
      <c r="VBC6" s="2"/>
      <c r="VBD6" s="2"/>
      <c r="VBE6" s="2"/>
      <c r="VBF6" s="2"/>
      <c r="VBG6" s="2"/>
      <c r="VBH6" s="2"/>
      <c r="VBI6" s="2"/>
      <c r="VBJ6" s="2"/>
      <c r="VBK6" s="2"/>
      <c r="VBL6" s="2"/>
      <c r="VBM6" s="2"/>
      <c r="VBN6" s="2"/>
      <c r="VBO6" s="2"/>
      <c r="VBP6" s="2"/>
      <c r="VBQ6" s="2"/>
      <c r="VBR6" s="2"/>
      <c r="VBS6" s="2"/>
      <c r="VBT6" s="2"/>
      <c r="VBU6" s="2"/>
      <c r="VBV6" s="2"/>
      <c r="VBW6" s="2"/>
      <c r="VBX6" s="2"/>
      <c r="VBY6" s="2"/>
      <c r="VBZ6" s="2"/>
      <c r="VCA6" s="2"/>
      <c r="VCB6" s="2"/>
      <c r="VCC6" s="2"/>
      <c r="VCD6" s="2"/>
      <c r="VCE6" s="2"/>
      <c r="VCF6" s="2"/>
      <c r="VCG6" s="2"/>
      <c r="VCH6" s="2"/>
      <c r="VCI6" s="2"/>
      <c r="VCJ6" s="2"/>
      <c r="VCK6" s="2"/>
      <c r="VCL6" s="2"/>
      <c r="VCM6" s="2"/>
      <c r="VCN6" s="2"/>
      <c r="VCO6" s="2"/>
      <c r="VCP6" s="2"/>
      <c r="VCQ6" s="2"/>
      <c r="VCR6" s="2"/>
      <c r="VCS6" s="2"/>
      <c r="VCT6" s="2"/>
      <c r="VCU6" s="2"/>
      <c r="VCV6" s="2"/>
      <c r="VCW6" s="2"/>
      <c r="VCX6" s="2"/>
      <c r="VCY6" s="2"/>
      <c r="VCZ6" s="2"/>
      <c r="VDA6" s="2"/>
      <c r="VDB6" s="2"/>
      <c r="VDC6" s="2"/>
      <c r="VDD6" s="2"/>
      <c r="VDE6" s="2"/>
      <c r="VDF6" s="2"/>
      <c r="VDG6" s="2"/>
      <c r="VDH6" s="2"/>
      <c r="VDI6" s="2"/>
      <c r="VDJ6" s="2"/>
      <c r="VDK6" s="2"/>
      <c r="VDL6" s="2"/>
      <c r="VDM6" s="2"/>
      <c r="VDN6" s="2"/>
      <c r="VDO6" s="2"/>
      <c r="VDP6" s="2"/>
      <c r="VDQ6" s="2"/>
      <c r="VDR6" s="2"/>
      <c r="VDS6" s="2"/>
      <c r="VDT6" s="2"/>
      <c r="VDU6" s="2"/>
      <c r="VDV6" s="2"/>
      <c r="VDW6" s="2"/>
      <c r="VDX6" s="2"/>
      <c r="VDY6" s="2"/>
      <c r="VDZ6" s="2"/>
      <c r="VEA6" s="2"/>
      <c r="VEB6" s="2"/>
      <c r="VEC6" s="2"/>
      <c r="VED6" s="2"/>
      <c r="VEE6" s="2"/>
      <c r="VEF6" s="2"/>
      <c r="VEG6" s="2"/>
      <c r="VEH6" s="2"/>
      <c r="VEI6" s="2"/>
      <c r="VEJ6" s="2"/>
      <c r="VEK6" s="2"/>
      <c r="VEL6" s="2"/>
      <c r="VEM6" s="2"/>
      <c r="VEN6" s="2"/>
      <c r="VEO6" s="2"/>
      <c r="VEP6" s="2"/>
      <c r="VEQ6" s="2"/>
      <c r="VER6" s="2"/>
      <c r="VES6" s="2"/>
      <c r="VET6" s="2"/>
      <c r="VEU6" s="2"/>
      <c r="VEV6" s="2"/>
      <c r="VEW6" s="2"/>
      <c r="VEX6" s="2"/>
      <c r="VEY6" s="2"/>
      <c r="VEZ6" s="2"/>
      <c r="VFA6" s="2"/>
      <c r="VFB6" s="2"/>
      <c r="VFC6" s="2"/>
      <c r="VFD6" s="2"/>
      <c r="VFE6" s="2"/>
      <c r="VFF6" s="2"/>
      <c r="VFG6" s="2"/>
      <c r="VFH6" s="2"/>
      <c r="VFI6" s="2"/>
      <c r="VFJ6" s="2"/>
      <c r="VFK6" s="2"/>
      <c r="VFL6" s="2"/>
      <c r="VFM6" s="2"/>
      <c r="VFN6" s="2"/>
      <c r="VFO6" s="2"/>
      <c r="VFP6" s="2"/>
      <c r="VFQ6" s="2"/>
      <c r="VFR6" s="2"/>
      <c r="VFS6" s="2"/>
      <c r="VFT6" s="2"/>
      <c r="VFU6" s="2"/>
      <c r="VFV6" s="2"/>
      <c r="VFW6" s="2"/>
      <c r="VFX6" s="2"/>
      <c r="VFY6" s="2"/>
      <c r="VFZ6" s="2"/>
      <c r="VGA6" s="2"/>
      <c r="VGB6" s="2"/>
      <c r="VGC6" s="2"/>
      <c r="VGD6" s="2"/>
      <c r="VGE6" s="2"/>
      <c r="VGF6" s="2"/>
      <c r="VGG6" s="2"/>
      <c r="VGH6" s="2"/>
      <c r="VGI6" s="2"/>
      <c r="VGJ6" s="2"/>
      <c r="VGK6" s="2"/>
      <c r="VGL6" s="2"/>
      <c r="VGM6" s="2"/>
      <c r="VGN6" s="2"/>
      <c r="VGO6" s="2"/>
      <c r="VGP6" s="2"/>
      <c r="VGQ6" s="2"/>
      <c r="VGR6" s="2"/>
      <c r="VGS6" s="2"/>
      <c r="VGT6" s="2"/>
      <c r="VGU6" s="2"/>
      <c r="VGV6" s="2"/>
      <c r="VGW6" s="2"/>
      <c r="VGX6" s="2"/>
      <c r="VGY6" s="2"/>
      <c r="VGZ6" s="2"/>
      <c r="VHA6" s="2"/>
      <c r="VHB6" s="2"/>
      <c r="VHC6" s="2"/>
      <c r="VHD6" s="2"/>
      <c r="VHE6" s="2"/>
      <c r="VHF6" s="2"/>
      <c r="VHG6" s="2"/>
      <c r="VHH6" s="2"/>
      <c r="VHI6" s="2"/>
      <c r="VHJ6" s="2"/>
      <c r="VHK6" s="2"/>
      <c r="VHL6" s="2"/>
      <c r="VHM6" s="2"/>
      <c r="VHN6" s="2"/>
      <c r="VHO6" s="2"/>
      <c r="VHP6" s="2"/>
      <c r="VHQ6" s="2"/>
      <c r="VHR6" s="2"/>
      <c r="VHS6" s="2"/>
      <c r="VHT6" s="2"/>
      <c r="VHU6" s="2"/>
      <c r="VHV6" s="2"/>
      <c r="VHW6" s="2"/>
      <c r="VHX6" s="2"/>
      <c r="VHY6" s="2"/>
      <c r="VHZ6" s="2"/>
      <c r="VIA6" s="2"/>
      <c r="VIB6" s="2"/>
      <c r="VIC6" s="2"/>
      <c r="VID6" s="2"/>
      <c r="VIE6" s="2"/>
      <c r="VIF6" s="2"/>
      <c r="VIG6" s="2"/>
      <c r="VIH6" s="2"/>
      <c r="VII6" s="2"/>
      <c r="VIJ6" s="2"/>
      <c r="VIK6" s="2"/>
      <c r="VIL6" s="2"/>
      <c r="VIM6" s="2"/>
      <c r="VIN6" s="2"/>
      <c r="VIO6" s="2"/>
      <c r="VIP6" s="2"/>
      <c r="VIQ6" s="2"/>
      <c r="VIR6" s="2"/>
      <c r="VIS6" s="2"/>
      <c r="VIT6" s="2"/>
      <c r="VIU6" s="2"/>
      <c r="VIV6" s="2"/>
      <c r="VIW6" s="2"/>
      <c r="VIX6" s="2"/>
      <c r="VIY6" s="2"/>
      <c r="VIZ6" s="2"/>
      <c r="VJA6" s="2"/>
      <c r="VJB6" s="2"/>
      <c r="VJC6" s="2"/>
      <c r="VJD6" s="2"/>
      <c r="VJE6" s="2"/>
      <c r="VJF6" s="2"/>
      <c r="VJG6" s="2"/>
      <c r="VJH6" s="2"/>
      <c r="VJI6" s="2"/>
      <c r="VJJ6" s="2"/>
      <c r="VJK6" s="2"/>
      <c r="VJL6" s="2"/>
      <c r="VJM6" s="2"/>
      <c r="VJN6" s="2"/>
      <c r="VJO6" s="2"/>
      <c r="VJP6" s="2"/>
      <c r="VJQ6" s="2"/>
      <c r="VJR6" s="2"/>
      <c r="VJS6" s="2"/>
      <c r="VJT6" s="2"/>
      <c r="VJU6" s="2"/>
      <c r="VJV6" s="2"/>
      <c r="VJW6" s="2"/>
      <c r="VJX6" s="2"/>
      <c r="VJY6" s="2"/>
      <c r="VJZ6" s="2"/>
      <c r="VKA6" s="2"/>
      <c r="VKB6" s="2"/>
      <c r="VKC6" s="2"/>
      <c r="VKD6" s="2"/>
      <c r="VKE6" s="2"/>
      <c r="VKF6" s="2"/>
      <c r="VKG6" s="2"/>
      <c r="VKH6" s="2"/>
      <c r="VKI6" s="2"/>
      <c r="VKJ6" s="2"/>
      <c r="VKK6" s="2"/>
      <c r="VKL6" s="2"/>
      <c r="VKM6" s="2"/>
      <c r="VKN6" s="2"/>
      <c r="VKO6" s="2"/>
      <c r="VKP6" s="2"/>
      <c r="VKQ6" s="2"/>
      <c r="VKR6" s="2"/>
      <c r="VKS6" s="2"/>
      <c r="VKT6" s="2"/>
      <c r="VKU6" s="2"/>
      <c r="VKV6" s="2"/>
      <c r="VKW6" s="2"/>
      <c r="VKX6" s="2"/>
      <c r="VKY6" s="2"/>
      <c r="VKZ6" s="2"/>
      <c r="VLA6" s="2"/>
      <c r="VLB6" s="2"/>
      <c r="VLC6" s="2"/>
      <c r="VLD6" s="2"/>
      <c r="VLE6" s="2"/>
      <c r="VLF6" s="2"/>
      <c r="VLG6" s="2"/>
      <c r="VLH6" s="2"/>
      <c r="VLI6" s="2"/>
      <c r="VLJ6" s="2"/>
      <c r="VLK6" s="2"/>
      <c r="VLL6" s="2"/>
      <c r="VLM6" s="2"/>
      <c r="VLN6" s="2"/>
      <c r="VLO6" s="2"/>
      <c r="VLP6" s="2"/>
      <c r="VLQ6" s="2"/>
      <c r="VLR6" s="2"/>
      <c r="VLS6" s="2"/>
      <c r="VLT6" s="2"/>
      <c r="VLU6" s="2"/>
      <c r="VLV6" s="2"/>
      <c r="VLW6" s="2"/>
      <c r="VLX6" s="2"/>
      <c r="VLY6" s="2"/>
      <c r="VLZ6" s="2"/>
      <c r="VMA6" s="2"/>
      <c r="VMB6" s="2"/>
      <c r="VMC6" s="2"/>
      <c r="VMD6" s="2"/>
      <c r="VME6" s="2"/>
      <c r="VMF6" s="2"/>
      <c r="VMG6" s="2"/>
      <c r="VMH6" s="2"/>
      <c r="VMI6" s="2"/>
      <c r="VMJ6" s="2"/>
      <c r="VMK6" s="2"/>
      <c r="VML6" s="2"/>
      <c r="VMM6" s="2"/>
      <c r="VMN6" s="2"/>
      <c r="VMO6" s="2"/>
      <c r="VMP6" s="2"/>
      <c r="VMQ6" s="2"/>
      <c r="VMR6" s="2"/>
      <c r="VMS6" s="2"/>
      <c r="VMT6" s="2"/>
      <c r="VMU6" s="2"/>
      <c r="VMV6" s="2"/>
      <c r="VMW6" s="2"/>
      <c r="VMX6" s="2"/>
      <c r="VMY6" s="2"/>
      <c r="VMZ6" s="2"/>
      <c r="VNA6" s="2"/>
      <c r="VNB6" s="2"/>
      <c r="VNC6" s="2"/>
      <c r="VND6" s="2"/>
      <c r="VNE6" s="2"/>
      <c r="VNF6" s="2"/>
      <c r="VNG6" s="2"/>
      <c r="VNH6" s="2"/>
      <c r="VNI6" s="2"/>
      <c r="VNJ6" s="2"/>
      <c r="VNK6" s="2"/>
      <c r="VNL6" s="2"/>
      <c r="VNM6" s="2"/>
      <c r="VNN6" s="2"/>
      <c r="VNO6" s="2"/>
      <c r="VNP6" s="2"/>
      <c r="VNQ6" s="2"/>
      <c r="VNR6" s="2"/>
      <c r="VNS6" s="2"/>
      <c r="VNT6" s="2"/>
      <c r="VNU6" s="2"/>
      <c r="VNV6" s="2"/>
      <c r="VNW6" s="2"/>
      <c r="VNX6" s="2"/>
      <c r="VNY6" s="2"/>
      <c r="VNZ6" s="2"/>
      <c r="VOA6" s="2"/>
      <c r="VOB6" s="2"/>
      <c r="VOC6" s="2"/>
      <c r="VOD6" s="2"/>
      <c r="VOE6" s="2"/>
      <c r="VOF6" s="2"/>
      <c r="VOG6" s="2"/>
      <c r="VOH6" s="2"/>
      <c r="VOI6" s="2"/>
      <c r="VOJ6" s="2"/>
      <c r="VOK6" s="2"/>
      <c r="VOL6" s="2"/>
      <c r="VOM6" s="2"/>
      <c r="VON6" s="2"/>
      <c r="VOO6" s="2"/>
      <c r="VOP6" s="2"/>
      <c r="VOQ6" s="2"/>
      <c r="VOR6" s="2"/>
      <c r="VOS6" s="2"/>
      <c r="VOT6" s="2"/>
      <c r="VOU6" s="2"/>
      <c r="VOV6" s="2"/>
      <c r="VOW6" s="2"/>
      <c r="VOX6" s="2"/>
      <c r="VOY6" s="2"/>
      <c r="VOZ6" s="2"/>
      <c r="VPA6" s="2"/>
      <c r="VPB6" s="2"/>
      <c r="VPC6" s="2"/>
      <c r="VPD6" s="2"/>
      <c r="VPE6" s="2"/>
      <c r="VPF6" s="2"/>
      <c r="VPG6" s="2"/>
      <c r="VPH6" s="2"/>
      <c r="VPI6" s="2"/>
      <c r="VPJ6" s="2"/>
      <c r="VPK6" s="2"/>
      <c r="VPL6" s="2"/>
      <c r="VPM6" s="2"/>
      <c r="VPN6" s="2"/>
      <c r="VPO6" s="2"/>
      <c r="VPP6" s="2"/>
      <c r="VPQ6" s="2"/>
      <c r="VPR6" s="2"/>
      <c r="VPS6" s="2"/>
      <c r="VPT6" s="2"/>
      <c r="VPU6" s="2"/>
      <c r="VPV6" s="2"/>
      <c r="VPW6" s="2"/>
      <c r="VPX6" s="2"/>
      <c r="VPY6" s="2"/>
      <c r="VPZ6" s="2"/>
      <c r="VQA6" s="2"/>
      <c r="VQB6" s="2"/>
      <c r="VQC6" s="2"/>
      <c r="VQD6" s="2"/>
      <c r="VQE6" s="2"/>
      <c r="VQF6" s="2"/>
      <c r="VQG6" s="2"/>
      <c r="VQH6" s="2"/>
      <c r="VQI6" s="2"/>
      <c r="VQJ6" s="2"/>
      <c r="VQK6" s="2"/>
      <c r="VQL6" s="2"/>
      <c r="VQM6" s="2"/>
      <c r="VQN6" s="2"/>
      <c r="VQO6" s="2"/>
      <c r="VQP6" s="2"/>
      <c r="VQQ6" s="2"/>
      <c r="VQR6" s="2"/>
      <c r="VQS6" s="2"/>
      <c r="VQT6" s="2"/>
      <c r="VQU6" s="2"/>
      <c r="VQV6" s="2"/>
      <c r="VQW6" s="2"/>
      <c r="VQX6" s="2"/>
      <c r="VQY6" s="2"/>
      <c r="VQZ6" s="2"/>
      <c r="VRA6" s="2"/>
      <c r="VRB6" s="2"/>
      <c r="VRC6" s="2"/>
      <c r="VRD6" s="2"/>
      <c r="VRE6" s="2"/>
      <c r="VRF6" s="2"/>
      <c r="VRG6" s="2"/>
      <c r="VRH6" s="2"/>
      <c r="VRI6" s="2"/>
      <c r="VRJ6" s="2"/>
      <c r="VRK6" s="2"/>
      <c r="VRL6" s="2"/>
      <c r="VRM6" s="2"/>
      <c r="VRN6" s="2"/>
      <c r="VRO6" s="2"/>
      <c r="VRP6" s="2"/>
      <c r="VRQ6" s="2"/>
      <c r="VRR6" s="2"/>
      <c r="VRS6" s="2"/>
      <c r="VRT6" s="2"/>
      <c r="VRU6" s="2"/>
      <c r="VRV6" s="2"/>
      <c r="VRW6" s="2"/>
      <c r="VRX6" s="2"/>
      <c r="VRY6" s="2"/>
      <c r="VRZ6" s="2"/>
      <c r="VSA6" s="2"/>
      <c r="VSB6" s="2"/>
      <c r="VSC6" s="2"/>
      <c r="VSD6" s="2"/>
      <c r="VSE6" s="2"/>
      <c r="VSF6" s="2"/>
      <c r="VSG6" s="2"/>
      <c r="VSH6" s="2"/>
      <c r="VSI6" s="2"/>
      <c r="VSJ6" s="2"/>
      <c r="VSK6" s="2"/>
      <c r="VSL6" s="2"/>
      <c r="VSM6" s="2"/>
      <c r="VSN6" s="2"/>
      <c r="VSO6" s="2"/>
      <c r="VSP6" s="2"/>
      <c r="VSQ6" s="2"/>
      <c r="VSR6" s="2"/>
      <c r="VSS6" s="2"/>
      <c r="VST6" s="2"/>
      <c r="VSU6" s="2"/>
      <c r="VSV6" s="2"/>
      <c r="VSW6" s="2"/>
      <c r="VSX6" s="2"/>
      <c r="VSY6" s="2"/>
      <c r="VSZ6" s="2"/>
      <c r="VTA6" s="2"/>
      <c r="VTB6" s="2"/>
      <c r="VTC6" s="2"/>
      <c r="VTD6" s="2"/>
      <c r="VTE6" s="2"/>
      <c r="VTF6" s="2"/>
      <c r="VTG6" s="2"/>
      <c r="VTH6" s="2"/>
      <c r="VTI6" s="2"/>
      <c r="VTJ6" s="2"/>
      <c r="VTK6" s="2"/>
      <c r="VTL6" s="2"/>
      <c r="VTM6" s="2"/>
      <c r="VTN6" s="2"/>
      <c r="VTO6" s="2"/>
      <c r="VTP6" s="2"/>
      <c r="VTQ6" s="2"/>
      <c r="VTR6" s="2"/>
      <c r="VTS6" s="2"/>
      <c r="VTT6" s="2"/>
      <c r="VTU6" s="2"/>
      <c r="VTV6" s="2"/>
      <c r="VTW6" s="2"/>
      <c r="VTX6" s="2"/>
      <c r="VTY6" s="2"/>
      <c r="VTZ6" s="2"/>
      <c r="VUA6" s="2"/>
      <c r="VUB6" s="2"/>
      <c r="VUC6" s="2"/>
      <c r="VUD6" s="2"/>
      <c r="VUE6" s="2"/>
      <c r="VUF6" s="2"/>
      <c r="VUG6" s="2"/>
      <c r="VUH6" s="2"/>
      <c r="VUI6" s="2"/>
      <c r="VUJ6" s="2"/>
      <c r="VUK6" s="2"/>
      <c r="VUL6" s="2"/>
      <c r="VUM6" s="2"/>
      <c r="VUN6" s="2"/>
      <c r="VUO6" s="2"/>
      <c r="VUP6" s="2"/>
      <c r="VUQ6" s="2"/>
      <c r="VUR6" s="2"/>
      <c r="VUS6" s="2"/>
      <c r="VUT6" s="2"/>
      <c r="VUU6" s="2"/>
      <c r="VUV6" s="2"/>
      <c r="VUW6" s="2"/>
      <c r="VUX6" s="2"/>
      <c r="VUY6" s="2"/>
      <c r="VUZ6" s="2"/>
      <c r="VVA6" s="2"/>
      <c r="VVB6" s="2"/>
      <c r="VVC6" s="2"/>
      <c r="VVD6" s="2"/>
      <c r="VVE6" s="2"/>
      <c r="VVF6" s="2"/>
      <c r="VVG6" s="2"/>
      <c r="VVH6" s="2"/>
      <c r="VVI6" s="2"/>
      <c r="VVJ6" s="2"/>
      <c r="VVK6" s="2"/>
      <c r="VVL6" s="2"/>
      <c r="VVM6" s="2"/>
      <c r="VVN6" s="2"/>
      <c r="VVO6" s="2"/>
      <c r="VVP6" s="2"/>
      <c r="VVQ6" s="2"/>
      <c r="VVR6" s="2"/>
      <c r="VVS6" s="2"/>
      <c r="VVT6" s="2"/>
      <c r="VVU6" s="2"/>
      <c r="VVV6" s="2"/>
      <c r="VVW6" s="2"/>
      <c r="VVX6" s="2"/>
      <c r="VVY6" s="2"/>
      <c r="VVZ6" s="2"/>
      <c r="VWA6" s="2"/>
      <c r="VWB6" s="2"/>
      <c r="VWC6" s="2"/>
      <c r="VWD6" s="2"/>
      <c r="VWE6" s="2"/>
      <c r="VWF6" s="2"/>
      <c r="VWG6" s="2"/>
      <c r="VWH6" s="2"/>
      <c r="VWI6" s="2"/>
      <c r="VWJ6" s="2"/>
      <c r="VWK6" s="2"/>
      <c r="VWL6" s="2"/>
      <c r="VWM6" s="2"/>
      <c r="VWN6" s="2"/>
      <c r="VWO6" s="2"/>
      <c r="VWP6" s="2"/>
      <c r="VWQ6" s="2"/>
      <c r="VWR6" s="2"/>
      <c r="VWS6" s="2"/>
      <c r="VWT6" s="2"/>
      <c r="VWU6" s="2"/>
      <c r="VWV6" s="2"/>
      <c r="VWW6" s="2"/>
      <c r="VWX6" s="2"/>
      <c r="VWY6" s="2"/>
      <c r="VWZ6" s="2"/>
      <c r="VXA6" s="2"/>
      <c r="VXB6" s="2"/>
      <c r="VXC6" s="2"/>
      <c r="VXD6" s="2"/>
      <c r="VXE6" s="2"/>
      <c r="VXF6" s="2"/>
      <c r="VXG6" s="2"/>
      <c r="VXH6" s="2"/>
      <c r="VXI6" s="2"/>
      <c r="VXJ6" s="2"/>
      <c r="VXK6" s="2"/>
      <c r="VXL6" s="2"/>
      <c r="VXM6" s="2"/>
      <c r="VXN6" s="2"/>
      <c r="VXO6" s="2"/>
      <c r="VXP6" s="2"/>
      <c r="VXQ6" s="2"/>
      <c r="VXR6" s="2"/>
      <c r="VXS6" s="2"/>
      <c r="VXT6" s="2"/>
      <c r="VXU6" s="2"/>
      <c r="VXV6" s="2"/>
      <c r="VXW6" s="2"/>
      <c r="VXX6" s="2"/>
      <c r="VXY6" s="2"/>
      <c r="VXZ6" s="2"/>
      <c r="VYA6" s="2"/>
      <c r="VYB6" s="2"/>
      <c r="VYC6" s="2"/>
      <c r="VYD6" s="2"/>
      <c r="VYE6" s="2"/>
      <c r="VYF6" s="2"/>
      <c r="VYG6" s="2"/>
      <c r="VYH6" s="2"/>
      <c r="VYI6" s="2"/>
      <c r="VYJ6" s="2"/>
      <c r="VYK6" s="2"/>
      <c r="VYL6" s="2"/>
      <c r="VYM6" s="2"/>
      <c r="VYN6" s="2"/>
      <c r="VYO6" s="2"/>
      <c r="VYP6" s="2"/>
      <c r="VYQ6" s="2"/>
      <c r="VYR6" s="2"/>
      <c r="VYS6" s="2"/>
      <c r="VYT6" s="2"/>
      <c r="VYU6" s="2"/>
      <c r="VYV6" s="2"/>
      <c r="VYW6" s="2"/>
      <c r="VYX6" s="2"/>
      <c r="VYY6" s="2"/>
      <c r="VYZ6" s="2"/>
      <c r="VZA6" s="2"/>
      <c r="VZB6" s="2"/>
      <c r="VZC6" s="2"/>
      <c r="VZD6" s="2"/>
      <c r="VZE6" s="2"/>
      <c r="VZF6" s="2"/>
      <c r="VZG6" s="2"/>
      <c r="VZH6" s="2"/>
      <c r="VZI6" s="2"/>
      <c r="VZJ6" s="2"/>
      <c r="VZK6" s="2"/>
      <c r="VZL6" s="2"/>
      <c r="VZM6" s="2"/>
      <c r="VZN6" s="2"/>
      <c r="VZO6" s="2"/>
      <c r="VZP6" s="2"/>
      <c r="VZQ6" s="2"/>
      <c r="VZR6" s="2"/>
      <c r="VZS6" s="2"/>
      <c r="VZT6" s="2"/>
      <c r="VZU6" s="2"/>
      <c r="VZV6" s="2"/>
      <c r="VZW6" s="2"/>
      <c r="VZX6" s="2"/>
      <c r="VZY6" s="2"/>
      <c r="VZZ6" s="2"/>
      <c r="WAA6" s="2"/>
      <c r="WAB6" s="2"/>
      <c r="WAC6" s="2"/>
      <c r="WAD6" s="2"/>
      <c r="WAE6" s="2"/>
      <c r="WAF6" s="2"/>
      <c r="WAG6" s="2"/>
      <c r="WAH6" s="2"/>
      <c r="WAI6" s="2"/>
      <c r="WAJ6" s="2"/>
      <c r="WAK6" s="2"/>
      <c r="WAL6" s="2"/>
      <c r="WAM6" s="2"/>
      <c r="WAN6" s="2"/>
      <c r="WAO6" s="2"/>
      <c r="WAP6" s="2"/>
      <c r="WAQ6" s="2"/>
      <c r="WAR6" s="2"/>
      <c r="WAS6" s="2"/>
      <c r="WAT6" s="2"/>
      <c r="WAU6" s="2"/>
      <c r="WAV6" s="2"/>
      <c r="WAW6" s="2"/>
      <c r="WAX6" s="2"/>
      <c r="WAY6" s="2"/>
      <c r="WAZ6" s="2"/>
      <c r="WBA6" s="2"/>
      <c r="WBB6" s="2"/>
      <c r="WBC6" s="2"/>
      <c r="WBD6" s="2"/>
      <c r="WBE6" s="2"/>
      <c r="WBF6" s="2"/>
      <c r="WBG6" s="2"/>
      <c r="WBH6" s="2"/>
      <c r="WBI6" s="2"/>
      <c r="WBJ6" s="2"/>
      <c r="WBK6" s="2"/>
      <c r="WBL6" s="2"/>
      <c r="WBM6" s="2"/>
      <c r="WBN6" s="2"/>
      <c r="WBO6" s="2"/>
      <c r="WBP6" s="2"/>
      <c r="WBQ6" s="2"/>
      <c r="WBR6" s="2"/>
      <c r="WBS6" s="2"/>
      <c r="WBT6" s="2"/>
      <c r="WBU6" s="2"/>
      <c r="WBV6" s="2"/>
      <c r="WBW6" s="2"/>
      <c r="WBX6" s="2"/>
      <c r="WBY6" s="2"/>
      <c r="WBZ6" s="2"/>
      <c r="WCA6" s="2"/>
      <c r="WCB6" s="2"/>
      <c r="WCC6" s="2"/>
      <c r="WCD6" s="2"/>
      <c r="WCE6" s="2"/>
      <c r="WCF6" s="2"/>
      <c r="WCG6" s="2"/>
      <c r="WCH6" s="2"/>
      <c r="WCI6" s="2"/>
      <c r="WCJ6" s="2"/>
      <c r="WCK6" s="2"/>
      <c r="WCL6" s="2"/>
      <c r="WCM6" s="2"/>
      <c r="WCN6" s="2"/>
      <c r="WCO6" s="2"/>
      <c r="WCP6" s="2"/>
      <c r="WCQ6" s="2"/>
      <c r="WCR6" s="2"/>
      <c r="WCS6" s="2"/>
      <c r="WCT6" s="2"/>
      <c r="WCU6" s="2"/>
      <c r="WCV6" s="2"/>
      <c r="WCW6" s="2"/>
      <c r="WCX6" s="2"/>
      <c r="WCY6" s="2"/>
      <c r="WCZ6" s="2"/>
      <c r="WDA6" s="2"/>
      <c r="WDB6" s="2"/>
      <c r="WDC6" s="2"/>
      <c r="WDD6" s="2"/>
      <c r="WDE6" s="2"/>
      <c r="WDF6" s="2"/>
      <c r="WDG6" s="2"/>
      <c r="WDH6" s="2"/>
      <c r="WDI6" s="2"/>
      <c r="WDJ6" s="2"/>
      <c r="WDK6" s="2"/>
      <c r="WDL6" s="2"/>
      <c r="WDM6" s="2"/>
      <c r="WDN6" s="2"/>
      <c r="WDO6" s="2"/>
      <c r="WDP6" s="2"/>
      <c r="WDQ6" s="2"/>
      <c r="WDR6" s="2"/>
      <c r="WDS6" s="2"/>
      <c r="WDT6" s="2"/>
      <c r="WDU6" s="2"/>
      <c r="WDV6" s="2"/>
      <c r="WDW6" s="2"/>
      <c r="WDX6" s="2"/>
      <c r="WDY6" s="2"/>
      <c r="WDZ6" s="2"/>
      <c r="WEA6" s="2"/>
      <c r="WEB6" s="2"/>
      <c r="WEC6" s="2"/>
      <c r="WED6" s="2"/>
      <c r="WEE6" s="2"/>
      <c r="WEF6" s="2"/>
      <c r="WEG6" s="2"/>
      <c r="WEH6" s="2"/>
      <c r="WEI6" s="2"/>
      <c r="WEJ6" s="2"/>
      <c r="WEK6" s="2"/>
      <c r="WEL6" s="2"/>
      <c r="WEM6" s="2"/>
      <c r="WEN6" s="2"/>
      <c r="WEO6" s="2"/>
      <c r="WEP6" s="2"/>
      <c r="WEQ6" s="2"/>
      <c r="WER6" s="2"/>
      <c r="WES6" s="2"/>
      <c r="WET6" s="2"/>
      <c r="WEU6" s="2"/>
      <c r="WEV6" s="2"/>
      <c r="WEW6" s="2"/>
      <c r="WEX6" s="2"/>
      <c r="WEY6" s="2"/>
      <c r="WEZ6" s="2"/>
      <c r="WFA6" s="2"/>
      <c r="WFB6" s="2"/>
      <c r="WFC6" s="2"/>
      <c r="WFD6" s="2"/>
      <c r="WFE6" s="2"/>
      <c r="WFF6" s="2"/>
      <c r="WFG6" s="2"/>
      <c r="WFH6" s="2"/>
      <c r="WFI6" s="2"/>
      <c r="WFJ6" s="2"/>
      <c r="WFK6" s="2"/>
      <c r="WFL6" s="2"/>
      <c r="WFM6" s="2"/>
      <c r="WFN6" s="2"/>
      <c r="WFO6" s="2"/>
      <c r="WFP6" s="2"/>
      <c r="WFQ6" s="2"/>
      <c r="WFR6" s="2"/>
      <c r="WFS6" s="2"/>
      <c r="WFT6" s="2"/>
      <c r="WFU6" s="2"/>
      <c r="WFV6" s="2"/>
      <c r="WFW6" s="2"/>
      <c r="WFX6" s="2"/>
      <c r="WFY6" s="2"/>
      <c r="WFZ6" s="2"/>
      <c r="WGA6" s="2"/>
      <c r="WGB6" s="2"/>
      <c r="WGC6" s="2"/>
      <c r="WGD6" s="2"/>
      <c r="WGE6" s="2"/>
      <c r="WGF6" s="2"/>
      <c r="WGG6" s="2"/>
      <c r="WGH6" s="2"/>
      <c r="WGI6" s="2"/>
      <c r="WGJ6" s="2"/>
      <c r="WGK6" s="2"/>
      <c r="WGL6" s="2"/>
      <c r="WGM6" s="2"/>
      <c r="WGN6" s="2"/>
      <c r="WGO6" s="2"/>
      <c r="WGP6" s="2"/>
      <c r="WGQ6" s="2"/>
      <c r="WGR6" s="2"/>
      <c r="WGS6" s="2"/>
      <c r="WGT6" s="2"/>
      <c r="WGU6" s="2"/>
      <c r="WGV6" s="2"/>
      <c r="WGW6" s="2"/>
      <c r="WGX6" s="2"/>
      <c r="WGY6" s="2"/>
      <c r="WGZ6" s="2"/>
      <c r="WHA6" s="2"/>
      <c r="WHB6" s="2"/>
      <c r="WHC6" s="2"/>
      <c r="WHD6" s="2"/>
      <c r="WHE6" s="2"/>
      <c r="WHF6" s="2"/>
      <c r="WHG6" s="2"/>
      <c r="WHH6" s="2"/>
      <c r="WHI6" s="2"/>
      <c r="WHJ6" s="2"/>
      <c r="WHK6" s="2"/>
      <c r="WHL6" s="2"/>
      <c r="WHM6" s="2"/>
      <c r="WHN6" s="2"/>
      <c r="WHO6" s="2"/>
      <c r="WHP6" s="2"/>
      <c r="WHQ6" s="2"/>
      <c r="WHR6" s="2"/>
      <c r="WHS6" s="2"/>
      <c r="WHT6" s="2"/>
      <c r="WHU6" s="2"/>
      <c r="WHV6" s="2"/>
      <c r="WHW6" s="2"/>
      <c r="WHX6" s="2"/>
      <c r="WHY6" s="2"/>
      <c r="WHZ6" s="2"/>
      <c r="WIA6" s="2"/>
      <c r="WIB6" s="2"/>
      <c r="WIC6" s="2"/>
      <c r="WID6" s="2"/>
      <c r="WIE6" s="2"/>
      <c r="WIF6" s="2"/>
      <c r="WIG6" s="2"/>
      <c r="WIH6" s="2"/>
      <c r="WII6" s="2"/>
      <c r="WIJ6" s="2"/>
      <c r="WIK6" s="2"/>
      <c r="WIL6" s="2"/>
      <c r="WIM6" s="2"/>
      <c r="WIN6" s="2"/>
      <c r="WIO6" s="2"/>
      <c r="WIP6" s="2"/>
      <c r="WIQ6" s="2"/>
      <c r="WIR6" s="2"/>
      <c r="WIS6" s="2"/>
      <c r="WIT6" s="2"/>
      <c r="WIU6" s="2"/>
      <c r="WIV6" s="2"/>
      <c r="WIW6" s="2"/>
      <c r="WIX6" s="2"/>
      <c r="WIY6" s="2"/>
      <c r="WIZ6" s="2"/>
      <c r="WJA6" s="2"/>
      <c r="WJB6" s="2"/>
      <c r="WJC6" s="2"/>
      <c r="WJD6" s="2"/>
      <c r="WJE6" s="2"/>
      <c r="WJF6" s="2"/>
      <c r="WJG6" s="2"/>
      <c r="WJH6" s="2"/>
      <c r="WJI6" s="2"/>
      <c r="WJJ6" s="2"/>
      <c r="WJK6" s="2"/>
      <c r="WJL6" s="2"/>
      <c r="WJM6" s="2"/>
      <c r="WJN6" s="2"/>
      <c r="WJO6" s="2"/>
      <c r="WJP6" s="2"/>
      <c r="WJQ6" s="2"/>
      <c r="WJR6" s="2"/>
      <c r="WJS6" s="2"/>
      <c r="WJT6" s="2"/>
      <c r="WJU6" s="2"/>
      <c r="WJV6" s="2"/>
      <c r="WJW6" s="2"/>
      <c r="WJX6" s="2"/>
      <c r="WJY6" s="2"/>
      <c r="WJZ6" s="2"/>
      <c r="WKA6" s="2"/>
      <c r="WKB6" s="2"/>
      <c r="WKC6" s="2"/>
      <c r="WKD6" s="2"/>
      <c r="WKE6" s="2"/>
      <c r="WKF6" s="2"/>
      <c r="WKG6" s="2"/>
      <c r="WKH6" s="2"/>
      <c r="WKI6" s="2"/>
      <c r="WKJ6" s="2"/>
      <c r="WKK6" s="2"/>
      <c r="WKL6" s="2"/>
      <c r="WKM6" s="2"/>
      <c r="WKN6" s="2"/>
      <c r="WKO6" s="2"/>
      <c r="WKP6" s="2"/>
      <c r="WKQ6" s="2"/>
      <c r="WKR6" s="2"/>
      <c r="WKS6" s="2"/>
      <c r="WKT6" s="2"/>
      <c r="WKU6" s="2"/>
      <c r="WKV6" s="2"/>
      <c r="WKW6" s="2"/>
      <c r="WKX6" s="2"/>
      <c r="WKY6" s="2"/>
      <c r="WKZ6" s="2"/>
      <c r="WLA6" s="2"/>
      <c r="WLB6" s="2"/>
      <c r="WLC6" s="2"/>
      <c r="WLD6" s="2"/>
      <c r="WLE6" s="2"/>
      <c r="WLF6" s="2"/>
      <c r="WLG6" s="2"/>
      <c r="WLH6" s="2"/>
      <c r="WLI6" s="2"/>
      <c r="WLJ6" s="2"/>
      <c r="WLK6" s="2"/>
      <c r="WLL6" s="2"/>
      <c r="WLM6" s="2"/>
      <c r="WLN6" s="2"/>
      <c r="WLO6" s="2"/>
      <c r="WLP6" s="2"/>
      <c r="WLQ6" s="2"/>
      <c r="WLR6" s="2"/>
      <c r="WLS6" s="2"/>
      <c r="WLT6" s="2"/>
      <c r="WLU6" s="2"/>
      <c r="WLV6" s="2"/>
      <c r="WLW6" s="2"/>
      <c r="WLX6" s="2"/>
      <c r="WLY6" s="2"/>
      <c r="WLZ6" s="2"/>
      <c r="WMA6" s="2"/>
      <c r="WMB6" s="2"/>
      <c r="WMC6" s="2"/>
      <c r="WMD6" s="2"/>
      <c r="WME6" s="2"/>
      <c r="WMF6" s="2"/>
      <c r="WMG6" s="2"/>
      <c r="WMH6" s="2"/>
      <c r="WMI6" s="2"/>
      <c r="WMJ6" s="2"/>
      <c r="WMK6" s="2"/>
      <c r="WML6" s="2"/>
      <c r="WMM6" s="2"/>
      <c r="WMN6" s="2"/>
      <c r="WMO6" s="2"/>
      <c r="WMP6" s="2"/>
      <c r="WMQ6" s="2"/>
      <c r="WMR6" s="2"/>
      <c r="WMS6" s="2"/>
      <c r="WMT6" s="2"/>
      <c r="WMU6" s="2"/>
      <c r="WMV6" s="2"/>
      <c r="WMW6" s="2"/>
      <c r="WMX6" s="2"/>
      <c r="WMY6" s="2"/>
      <c r="WMZ6" s="2"/>
      <c r="WNA6" s="2"/>
      <c r="WNB6" s="2"/>
      <c r="WNC6" s="2"/>
      <c r="WND6" s="2"/>
      <c r="WNE6" s="2"/>
      <c r="WNF6" s="2"/>
      <c r="WNG6" s="2"/>
      <c r="WNH6" s="2"/>
      <c r="WNI6" s="2"/>
      <c r="WNJ6" s="2"/>
      <c r="WNK6" s="2"/>
      <c r="WNL6" s="2"/>
      <c r="WNM6" s="2"/>
      <c r="WNN6" s="2"/>
      <c r="WNO6" s="2"/>
      <c r="WNP6" s="2"/>
      <c r="WNQ6" s="2"/>
      <c r="WNR6" s="2"/>
      <c r="WNS6" s="2"/>
      <c r="WNT6" s="2"/>
      <c r="WNU6" s="2"/>
      <c r="WNV6" s="2"/>
      <c r="WNW6" s="2"/>
      <c r="WNX6" s="2"/>
      <c r="WNY6" s="2"/>
      <c r="WNZ6" s="2"/>
      <c r="WOA6" s="2"/>
      <c r="WOB6" s="2"/>
      <c r="WOC6" s="2"/>
      <c r="WOD6" s="2"/>
      <c r="WOE6" s="2"/>
      <c r="WOF6" s="2"/>
      <c r="WOG6" s="2"/>
      <c r="WOH6" s="2"/>
      <c r="WOI6" s="2"/>
      <c r="WOJ6" s="2"/>
      <c r="WOK6" s="2"/>
      <c r="WOL6" s="2"/>
      <c r="WOM6" s="2"/>
      <c r="WON6" s="2"/>
      <c r="WOO6" s="2"/>
      <c r="WOP6" s="2"/>
      <c r="WOQ6" s="2"/>
      <c r="WOR6" s="2"/>
      <c r="WOS6" s="2"/>
      <c r="WOT6" s="2"/>
      <c r="WOU6" s="2"/>
      <c r="WOV6" s="2"/>
      <c r="WOW6" s="2"/>
      <c r="WOX6" s="2"/>
      <c r="WOY6" s="2"/>
      <c r="WOZ6" s="2"/>
      <c r="WPA6" s="2"/>
      <c r="WPB6" s="2"/>
      <c r="WPC6" s="2"/>
      <c r="WPD6" s="2"/>
      <c r="WPE6" s="2"/>
      <c r="WPF6" s="2"/>
      <c r="WPG6" s="2"/>
      <c r="WPH6" s="2"/>
      <c r="WPI6" s="2"/>
      <c r="WPJ6" s="2"/>
      <c r="WPK6" s="2"/>
      <c r="WPL6" s="2"/>
      <c r="WPM6" s="2"/>
      <c r="WPN6" s="2"/>
      <c r="WPO6" s="2"/>
      <c r="WPP6" s="2"/>
      <c r="WPQ6" s="2"/>
      <c r="WPR6" s="2"/>
      <c r="WPS6" s="2"/>
      <c r="WPT6" s="2"/>
      <c r="WPU6" s="2"/>
      <c r="WPV6" s="2"/>
      <c r="WPW6" s="2"/>
      <c r="WPX6" s="2"/>
      <c r="WPY6" s="2"/>
      <c r="WPZ6" s="2"/>
      <c r="WQA6" s="2"/>
      <c r="WQB6" s="2"/>
      <c r="WQC6" s="2"/>
      <c r="WQD6" s="2"/>
      <c r="WQE6" s="2"/>
      <c r="WQF6" s="2"/>
      <c r="WQG6" s="2"/>
      <c r="WQH6" s="2"/>
      <c r="WQI6" s="2"/>
      <c r="WQJ6" s="2"/>
      <c r="WQK6" s="2"/>
      <c r="WQL6" s="2"/>
      <c r="WQM6" s="2"/>
      <c r="WQN6" s="2"/>
      <c r="WQO6" s="2"/>
      <c r="WQP6" s="2"/>
      <c r="WQQ6" s="2"/>
      <c r="WQR6" s="2"/>
      <c r="WQS6" s="2"/>
      <c r="WQT6" s="2"/>
      <c r="WQU6" s="2"/>
      <c r="WQV6" s="2"/>
      <c r="WQW6" s="2"/>
      <c r="WQX6" s="2"/>
      <c r="WQY6" s="2"/>
      <c r="WQZ6" s="2"/>
      <c r="WRA6" s="2"/>
      <c r="WRB6" s="2"/>
      <c r="WRC6" s="2"/>
      <c r="WRD6" s="2"/>
      <c r="WRE6" s="2"/>
      <c r="WRF6" s="2"/>
      <c r="WRG6" s="2"/>
      <c r="WRH6" s="2"/>
      <c r="WRI6" s="2"/>
      <c r="WRJ6" s="2"/>
      <c r="WRK6" s="2"/>
      <c r="WRL6" s="2"/>
      <c r="WRM6" s="2"/>
      <c r="WRN6" s="2"/>
      <c r="WRO6" s="2"/>
      <c r="WRP6" s="2"/>
      <c r="WRQ6" s="2"/>
      <c r="WRR6" s="2"/>
      <c r="WRS6" s="2"/>
      <c r="WRT6" s="2"/>
      <c r="WRU6" s="2"/>
      <c r="WRV6" s="2"/>
      <c r="WRW6" s="2"/>
      <c r="WRX6" s="2"/>
      <c r="WRY6" s="2"/>
      <c r="WRZ6" s="2"/>
      <c r="WSA6" s="2"/>
      <c r="WSB6" s="2"/>
      <c r="WSC6" s="2"/>
      <c r="WSD6" s="2"/>
      <c r="WSE6" s="2"/>
      <c r="WSF6" s="2"/>
      <c r="WSG6" s="2"/>
      <c r="WSH6" s="2"/>
      <c r="WSI6" s="2"/>
      <c r="WSJ6" s="2"/>
      <c r="WSK6" s="2"/>
      <c r="WSL6" s="2"/>
      <c r="WSM6" s="2"/>
      <c r="WSN6" s="2"/>
      <c r="WSO6" s="2"/>
      <c r="WSP6" s="2"/>
      <c r="WSQ6" s="2"/>
      <c r="WSR6" s="2"/>
      <c r="WSS6" s="2"/>
      <c r="WST6" s="2"/>
      <c r="WSU6" s="2"/>
      <c r="WSV6" s="2"/>
      <c r="WSW6" s="2"/>
      <c r="WSX6" s="2"/>
      <c r="WSY6" s="2"/>
      <c r="WSZ6" s="2"/>
      <c r="WTA6" s="2"/>
      <c r="WTB6" s="2"/>
      <c r="WTC6" s="2"/>
      <c r="WTD6" s="2"/>
      <c r="WTE6" s="2"/>
      <c r="WTF6" s="2"/>
      <c r="WTG6" s="2"/>
      <c r="WTH6" s="2"/>
      <c r="WTI6" s="2"/>
      <c r="WTJ6" s="2"/>
      <c r="WTK6" s="2"/>
      <c r="WTL6" s="2"/>
      <c r="WTM6" s="2"/>
      <c r="WTN6" s="2"/>
      <c r="WTO6" s="2"/>
      <c r="WTP6" s="2"/>
      <c r="WTQ6" s="2"/>
      <c r="WTR6" s="2"/>
      <c r="WTS6" s="2"/>
      <c r="WTT6" s="2"/>
      <c r="WTU6" s="2"/>
      <c r="WTV6" s="2"/>
      <c r="WTW6" s="2"/>
      <c r="WTX6" s="2"/>
      <c r="WTY6" s="2"/>
      <c r="WTZ6" s="2"/>
      <c r="WUA6" s="2"/>
      <c r="WUB6" s="2"/>
      <c r="WUC6" s="2"/>
      <c r="WUD6" s="2"/>
      <c r="WUE6" s="2"/>
      <c r="WUF6" s="2"/>
      <c r="WUG6" s="2"/>
      <c r="WUH6" s="2"/>
      <c r="WUI6" s="2"/>
      <c r="WUJ6" s="2"/>
      <c r="WUK6" s="2"/>
      <c r="WUL6" s="2"/>
      <c r="WUM6" s="2"/>
      <c r="WUN6" s="2"/>
      <c r="WUO6" s="2"/>
      <c r="WUP6" s="2"/>
      <c r="WUQ6" s="2"/>
      <c r="WUR6" s="2"/>
      <c r="WUS6" s="2"/>
      <c r="WUT6" s="2"/>
      <c r="WUU6" s="2"/>
      <c r="WUV6" s="2"/>
      <c r="WUW6" s="2"/>
      <c r="WUX6" s="2"/>
      <c r="WUY6" s="2"/>
      <c r="WUZ6" s="2"/>
      <c r="WVA6" s="2"/>
      <c r="WVB6" s="2"/>
      <c r="WVC6" s="2"/>
      <c r="WVD6" s="2"/>
      <c r="WVE6" s="2"/>
      <c r="WVF6" s="2"/>
      <c r="WVG6" s="2"/>
      <c r="WVH6" s="2"/>
      <c r="WVI6" s="2"/>
      <c r="WVJ6" s="2"/>
      <c r="WVK6" s="2"/>
      <c r="WVL6" s="2"/>
      <c r="WVM6" s="2"/>
      <c r="WVN6" s="2"/>
      <c r="WVO6" s="2"/>
      <c r="WVP6" s="2"/>
      <c r="WVQ6" s="2"/>
      <c r="WVR6" s="2"/>
      <c r="WVS6" s="2"/>
      <c r="WVT6" s="2"/>
      <c r="WVU6" s="2"/>
      <c r="WVV6" s="2"/>
      <c r="WVW6" s="2"/>
      <c r="WVX6" s="2"/>
      <c r="WVY6" s="2"/>
      <c r="WVZ6" s="2"/>
      <c r="WWA6" s="2"/>
      <c r="WWB6" s="2"/>
      <c r="WWC6" s="2"/>
      <c r="WWD6" s="2"/>
      <c r="WWE6" s="2"/>
      <c r="WWF6" s="2"/>
      <c r="WWG6" s="2"/>
      <c r="WWH6" s="2"/>
      <c r="WWI6" s="2"/>
      <c r="WWJ6" s="2"/>
      <c r="WWK6" s="2"/>
      <c r="WWL6" s="2"/>
      <c r="WWM6" s="2"/>
      <c r="WWN6" s="2"/>
      <c r="WWO6" s="2"/>
      <c r="WWP6" s="2"/>
      <c r="WWQ6" s="2"/>
      <c r="WWR6" s="2"/>
      <c r="WWS6" s="2"/>
      <c r="WWT6" s="2"/>
      <c r="WWU6" s="2"/>
      <c r="WWV6" s="2"/>
      <c r="WWW6" s="2"/>
      <c r="WWX6" s="2"/>
      <c r="WWY6" s="2"/>
      <c r="WWZ6" s="2"/>
      <c r="WXA6" s="2"/>
      <c r="WXB6" s="2"/>
      <c r="WXC6" s="2"/>
      <c r="WXD6" s="2"/>
      <c r="WXE6" s="2"/>
      <c r="WXF6" s="2"/>
      <c r="WXG6" s="2"/>
      <c r="WXH6" s="2"/>
      <c r="WXI6" s="2"/>
      <c r="WXJ6" s="2"/>
      <c r="WXK6" s="2"/>
      <c r="WXL6" s="2"/>
      <c r="WXM6" s="2"/>
      <c r="WXN6" s="2"/>
      <c r="WXO6" s="2"/>
      <c r="WXP6" s="2"/>
      <c r="WXQ6" s="2"/>
      <c r="WXR6" s="2"/>
      <c r="WXS6" s="2"/>
      <c r="WXT6" s="2"/>
      <c r="WXU6" s="2"/>
      <c r="WXV6" s="2"/>
      <c r="WXW6" s="2"/>
      <c r="WXX6" s="2"/>
      <c r="WXY6" s="2"/>
      <c r="WXZ6" s="2"/>
      <c r="WYA6" s="2"/>
      <c r="WYB6" s="2"/>
      <c r="WYC6" s="2"/>
      <c r="WYD6" s="2"/>
      <c r="WYE6" s="2"/>
      <c r="WYF6" s="2"/>
      <c r="WYG6" s="2"/>
      <c r="WYH6" s="2"/>
      <c r="WYI6" s="2"/>
      <c r="WYJ6" s="2"/>
      <c r="WYK6" s="2"/>
      <c r="WYL6" s="2"/>
      <c r="WYM6" s="2"/>
      <c r="WYN6" s="2"/>
      <c r="WYO6" s="2"/>
      <c r="WYP6" s="2"/>
      <c r="WYQ6" s="2"/>
      <c r="WYR6" s="2"/>
      <c r="WYS6" s="2"/>
      <c r="WYT6" s="2"/>
      <c r="WYU6" s="2"/>
      <c r="WYV6" s="2"/>
      <c r="WYW6" s="2"/>
      <c r="WYX6" s="2"/>
      <c r="WYY6" s="2"/>
      <c r="WYZ6" s="2"/>
      <c r="WZA6" s="2"/>
      <c r="WZB6" s="2"/>
      <c r="WZC6" s="2"/>
      <c r="WZD6" s="2"/>
      <c r="WZE6" s="2"/>
      <c r="WZF6" s="2"/>
      <c r="WZG6" s="2"/>
      <c r="WZH6" s="2"/>
      <c r="WZI6" s="2"/>
      <c r="WZJ6" s="2"/>
      <c r="WZK6" s="2"/>
      <c r="WZL6" s="2"/>
      <c r="WZM6" s="2"/>
      <c r="WZN6" s="2"/>
      <c r="WZO6" s="2"/>
      <c r="WZP6" s="2"/>
      <c r="WZQ6" s="2"/>
      <c r="WZR6" s="2"/>
      <c r="WZS6" s="2"/>
      <c r="WZT6" s="2"/>
      <c r="WZU6" s="2"/>
      <c r="WZV6" s="2"/>
      <c r="WZW6" s="2"/>
      <c r="WZX6" s="2"/>
      <c r="WZY6" s="2"/>
      <c r="WZZ6" s="2"/>
      <c r="XAA6" s="2"/>
      <c r="XAB6" s="2"/>
      <c r="XAC6" s="2"/>
      <c r="XAD6" s="2"/>
      <c r="XAE6" s="2"/>
      <c r="XAF6" s="2"/>
      <c r="XAG6" s="2"/>
      <c r="XAH6" s="2"/>
      <c r="XAI6" s="2"/>
      <c r="XAJ6" s="2"/>
      <c r="XAK6" s="2"/>
      <c r="XAL6" s="2"/>
      <c r="XAM6" s="2"/>
      <c r="XAN6" s="2"/>
      <c r="XAO6" s="2"/>
      <c r="XAP6" s="2"/>
      <c r="XAQ6" s="2"/>
      <c r="XAR6" s="2"/>
      <c r="XAS6" s="2"/>
      <c r="XAT6" s="2"/>
      <c r="XAU6" s="2"/>
      <c r="XAV6" s="2"/>
      <c r="XAW6" s="2"/>
      <c r="XAX6" s="2"/>
      <c r="XAY6" s="2"/>
      <c r="XAZ6" s="2"/>
      <c r="XBA6" s="2"/>
      <c r="XBB6" s="2"/>
      <c r="XBC6" s="2"/>
      <c r="XBD6" s="2"/>
      <c r="XBE6" s="2"/>
      <c r="XBF6" s="2"/>
      <c r="XBG6" s="2"/>
      <c r="XBH6" s="2"/>
      <c r="XBI6" s="2"/>
      <c r="XBJ6" s="2"/>
      <c r="XBK6" s="2"/>
      <c r="XBL6" s="2"/>
      <c r="XBM6" s="2"/>
      <c r="XBN6" s="2"/>
      <c r="XBO6" s="2"/>
      <c r="XBP6" s="2"/>
      <c r="XBQ6" s="2"/>
      <c r="XBR6" s="2"/>
      <c r="XBS6" s="2"/>
      <c r="XBT6" s="2"/>
      <c r="XBU6" s="2"/>
      <c r="XBV6" s="2"/>
      <c r="XBW6" s="2"/>
      <c r="XBX6" s="2"/>
      <c r="XBY6" s="2"/>
      <c r="XBZ6" s="2"/>
      <c r="XCA6" s="2"/>
      <c r="XCB6" s="2"/>
      <c r="XCC6" s="2"/>
      <c r="XCD6" s="2"/>
      <c r="XCE6" s="2"/>
      <c r="XCF6" s="2"/>
      <c r="XCG6" s="2"/>
      <c r="XCH6" s="2"/>
      <c r="XCI6" s="2"/>
      <c r="XCJ6" s="2"/>
      <c r="XCK6" s="2"/>
      <c r="XCL6" s="2"/>
      <c r="XCM6" s="2"/>
      <c r="XCN6" s="2"/>
      <c r="XCO6" s="2"/>
      <c r="XCP6" s="2"/>
      <c r="XCQ6" s="2"/>
      <c r="XCR6" s="2"/>
      <c r="XCS6" s="2"/>
      <c r="XCT6" s="2"/>
      <c r="XCU6" s="2"/>
      <c r="XCV6" s="2"/>
      <c r="XCW6" s="2"/>
      <c r="XCX6" s="2"/>
      <c r="XCY6" s="2"/>
      <c r="XCZ6" s="2"/>
      <c r="XDA6" s="2"/>
      <c r="XDB6" s="2"/>
      <c r="XDC6" s="2"/>
      <c r="XDD6" s="2"/>
      <c r="XDE6" s="2"/>
      <c r="XDF6" s="2"/>
      <c r="XDG6" s="2"/>
      <c r="XDH6" s="2"/>
      <c r="XDI6" s="2"/>
      <c r="XDJ6" s="2"/>
      <c r="XDK6" s="2"/>
      <c r="XDL6" s="2"/>
      <c r="XDM6" s="2"/>
      <c r="XDN6" s="2"/>
      <c r="XDO6" s="2"/>
      <c r="XDP6" s="2"/>
      <c r="XDQ6" s="2"/>
      <c r="XDR6" s="2"/>
      <c r="XDS6" s="2"/>
      <c r="XDT6" s="2"/>
      <c r="XDU6" s="2"/>
      <c r="XDV6" s="2"/>
      <c r="XDW6" s="2"/>
      <c r="XDX6" s="2"/>
      <c r="XDY6" s="2"/>
      <c r="XDZ6" s="2"/>
      <c r="XEA6" s="2"/>
      <c r="XEB6" s="2"/>
      <c r="XEC6" s="2"/>
      <c r="XED6" s="2"/>
      <c r="XEE6" s="2"/>
      <c r="XEF6" s="2"/>
      <c r="XEG6" s="2"/>
      <c r="XEH6" s="2"/>
      <c r="XEI6" s="2"/>
      <c r="XEJ6" s="2"/>
      <c r="XEK6" s="2"/>
      <c r="XEL6" s="2"/>
      <c r="XEM6" s="2"/>
      <c r="XEN6" s="2"/>
      <c r="XEO6" s="2"/>
      <c r="XEP6" s="2"/>
      <c r="XEQ6" s="2"/>
      <c r="XER6" s="2"/>
      <c r="XES6" s="2"/>
      <c r="XET6" s="2"/>
      <c r="XEU6" s="2"/>
    </row>
    <row r="7" spans="1:16375">
      <c r="A7" s="45"/>
      <c r="B7" s="3"/>
      <c r="C7" s="3"/>
      <c r="D7" s="3"/>
      <c r="E7" s="3"/>
      <c r="F7" s="3"/>
      <c r="G7" s="4"/>
      <c r="H7" s="2"/>
      <c r="I7" s="2"/>
      <c r="J7" s="47" t="s">
        <v>27</v>
      </c>
      <c r="K7" s="51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  <c r="IV7" s="2"/>
      <c r="IW7" s="2"/>
      <c r="IX7" s="2"/>
      <c r="IY7" s="2"/>
      <c r="IZ7" s="2"/>
      <c r="JA7" s="2"/>
      <c r="JB7" s="2"/>
      <c r="JC7" s="2"/>
      <c r="JD7" s="2"/>
      <c r="JE7" s="2"/>
      <c r="JF7" s="2"/>
      <c r="JG7" s="2"/>
      <c r="JH7" s="2"/>
      <c r="JI7" s="2"/>
      <c r="JJ7" s="2"/>
      <c r="JK7" s="2"/>
      <c r="JL7" s="2"/>
      <c r="JM7" s="2"/>
      <c r="JN7" s="2"/>
      <c r="JO7" s="2"/>
      <c r="JP7" s="2"/>
      <c r="JQ7" s="2"/>
      <c r="JR7" s="2"/>
      <c r="JS7" s="2"/>
      <c r="JT7" s="2"/>
      <c r="JU7" s="2"/>
      <c r="JV7" s="2"/>
      <c r="JW7" s="2"/>
      <c r="JX7" s="2"/>
      <c r="JY7" s="2"/>
      <c r="JZ7" s="2"/>
      <c r="KA7" s="2"/>
      <c r="KB7" s="2"/>
      <c r="KC7" s="2"/>
      <c r="KD7" s="2"/>
      <c r="KE7" s="2"/>
      <c r="KF7" s="2"/>
      <c r="KG7" s="2"/>
      <c r="KH7" s="2"/>
      <c r="KI7" s="2"/>
      <c r="KJ7" s="2"/>
      <c r="KK7" s="2"/>
      <c r="KL7" s="2"/>
      <c r="KM7" s="2"/>
      <c r="KN7" s="2"/>
      <c r="KO7" s="2"/>
      <c r="KP7" s="2"/>
      <c r="KQ7" s="2"/>
      <c r="KR7" s="2"/>
      <c r="KS7" s="2"/>
      <c r="KT7" s="2"/>
      <c r="KU7" s="2"/>
      <c r="KV7" s="2"/>
      <c r="KW7" s="2"/>
      <c r="KX7" s="2"/>
      <c r="KY7" s="2"/>
      <c r="KZ7" s="2"/>
      <c r="LA7" s="2"/>
      <c r="LB7" s="2"/>
      <c r="LC7" s="2"/>
      <c r="LD7" s="2"/>
      <c r="LE7" s="2"/>
      <c r="LF7" s="2"/>
      <c r="LG7" s="2"/>
      <c r="LH7" s="2"/>
      <c r="LI7" s="2"/>
      <c r="LJ7" s="2"/>
      <c r="LK7" s="2"/>
      <c r="LL7" s="2"/>
      <c r="LM7" s="2"/>
      <c r="LN7" s="2"/>
      <c r="LO7" s="2"/>
      <c r="LP7" s="2"/>
      <c r="LQ7" s="2"/>
      <c r="LR7" s="2"/>
      <c r="LS7" s="2"/>
      <c r="LT7" s="2"/>
      <c r="LU7" s="2"/>
      <c r="LV7" s="2"/>
      <c r="LW7" s="2"/>
      <c r="LX7" s="2"/>
      <c r="LY7" s="2"/>
      <c r="LZ7" s="2"/>
      <c r="MA7" s="2"/>
      <c r="MB7" s="2"/>
      <c r="MC7" s="2"/>
      <c r="MD7" s="2"/>
      <c r="ME7" s="2"/>
      <c r="MF7" s="2"/>
      <c r="MG7" s="2"/>
      <c r="MH7" s="2"/>
      <c r="MI7" s="2"/>
      <c r="MJ7" s="2"/>
      <c r="MK7" s="2"/>
      <c r="ML7" s="2"/>
      <c r="MM7" s="2"/>
      <c r="MN7" s="2"/>
      <c r="MO7" s="2"/>
      <c r="MP7" s="2"/>
      <c r="MQ7" s="2"/>
      <c r="MR7" s="2"/>
      <c r="MS7" s="2"/>
      <c r="MT7" s="2"/>
      <c r="MU7" s="2"/>
      <c r="MV7" s="2"/>
      <c r="MW7" s="2"/>
      <c r="MX7" s="2"/>
      <c r="MY7" s="2"/>
      <c r="MZ7" s="2"/>
      <c r="NA7" s="2"/>
      <c r="NB7" s="2"/>
      <c r="NC7" s="2"/>
      <c r="ND7" s="2"/>
      <c r="NE7" s="2"/>
      <c r="NF7" s="2"/>
      <c r="NG7" s="2"/>
      <c r="NH7" s="2"/>
      <c r="NI7" s="2"/>
      <c r="NJ7" s="2"/>
      <c r="NK7" s="2"/>
      <c r="NL7" s="2"/>
      <c r="NM7" s="2"/>
      <c r="NN7" s="2"/>
      <c r="NO7" s="2"/>
      <c r="NP7" s="2"/>
      <c r="NQ7" s="2"/>
      <c r="NR7" s="2"/>
      <c r="NS7" s="2"/>
      <c r="NT7" s="2"/>
      <c r="NU7" s="2"/>
      <c r="NV7" s="2"/>
      <c r="NW7" s="2"/>
      <c r="NX7" s="2"/>
      <c r="NY7" s="2"/>
      <c r="NZ7" s="2"/>
      <c r="OA7" s="2"/>
      <c r="OB7" s="2"/>
      <c r="OC7" s="2"/>
      <c r="OD7" s="2"/>
      <c r="OE7" s="2"/>
      <c r="OF7" s="2"/>
      <c r="OG7" s="2"/>
      <c r="OH7" s="2"/>
      <c r="OI7" s="2"/>
      <c r="OJ7" s="2"/>
      <c r="OK7" s="2"/>
      <c r="OL7" s="2"/>
      <c r="OM7" s="2"/>
      <c r="ON7" s="2"/>
      <c r="OO7" s="2"/>
      <c r="OP7" s="2"/>
      <c r="OQ7" s="2"/>
      <c r="OR7" s="2"/>
      <c r="OS7" s="2"/>
      <c r="OT7" s="2"/>
      <c r="OU7" s="2"/>
      <c r="OV7" s="2"/>
      <c r="OW7" s="2"/>
      <c r="OX7" s="2"/>
      <c r="OY7" s="2"/>
      <c r="OZ7" s="2"/>
      <c r="PA7" s="2"/>
      <c r="PB7" s="2"/>
      <c r="PC7" s="2"/>
      <c r="PD7" s="2"/>
      <c r="PE7" s="2"/>
      <c r="PF7" s="2"/>
      <c r="PG7" s="2"/>
      <c r="PH7" s="2"/>
      <c r="PI7" s="2"/>
      <c r="PJ7" s="2"/>
      <c r="PK7" s="2"/>
      <c r="PL7" s="2"/>
      <c r="PM7" s="2"/>
      <c r="PN7" s="2"/>
      <c r="PO7" s="2"/>
      <c r="PP7" s="2"/>
      <c r="PQ7" s="2"/>
      <c r="PR7" s="2"/>
      <c r="PS7" s="2"/>
      <c r="PT7" s="2"/>
      <c r="PU7" s="2"/>
      <c r="PV7" s="2"/>
      <c r="PW7" s="2"/>
      <c r="PX7" s="2"/>
      <c r="PY7" s="2"/>
      <c r="PZ7" s="2"/>
      <c r="QA7" s="2"/>
      <c r="QB7" s="2"/>
      <c r="QC7" s="2"/>
      <c r="QD7" s="2"/>
      <c r="QE7" s="2"/>
      <c r="QF7" s="2"/>
      <c r="QG7" s="2"/>
      <c r="QH7" s="2"/>
      <c r="QI7" s="2"/>
      <c r="QJ7" s="2"/>
      <c r="QK7" s="2"/>
      <c r="QL7" s="2"/>
      <c r="QM7" s="2"/>
      <c r="QN7" s="2"/>
      <c r="QO7" s="2"/>
      <c r="QP7" s="2"/>
      <c r="QQ7" s="2"/>
      <c r="QR7" s="2"/>
      <c r="QS7" s="2"/>
      <c r="QT7" s="2"/>
      <c r="QU7" s="2"/>
      <c r="QV7" s="2"/>
      <c r="QW7" s="2"/>
      <c r="QX7" s="2"/>
      <c r="QY7" s="2"/>
      <c r="QZ7" s="2"/>
      <c r="RA7" s="2"/>
      <c r="RB7" s="2"/>
      <c r="RC7" s="2"/>
      <c r="RD7" s="2"/>
      <c r="RE7" s="2"/>
      <c r="RF7" s="2"/>
      <c r="RG7" s="2"/>
      <c r="RH7" s="2"/>
      <c r="RI7" s="2"/>
      <c r="RJ7" s="2"/>
      <c r="RK7" s="2"/>
      <c r="RL7" s="2"/>
      <c r="RM7" s="2"/>
      <c r="RN7" s="2"/>
      <c r="RO7" s="2"/>
      <c r="RP7" s="2"/>
      <c r="RQ7" s="2"/>
      <c r="RR7" s="2"/>
      <c r="RS7" s="2"/>
      <c r="RT7" s="2"/>
      <c r="RU7" s="2"/>
      <c r="RV7" s="2"/>
      <c r="RW7" s="2"/>
      <c r="RX7" s="2"/>
      <c r="RY7" s="2"/>
      <c r="RZ7" s="2"/>
      <c r="SA7" s="2"/>
      <c r="SB7" s="2"/>
      <c r="SC7" s="2"/>
      <c r="SD7" s="2"/>
      <c r="SE7" s="2"/>
      <c r="SF7" s="2"/>
      <c r="SG7" s="2"/>
      <c r="SH7" s="2"/>
      <c r="SI7" s="2"/>
      <c r="SJ7" s="2"/>
      <c r="SK7" s="2"/>
      <c r="SL7" s="2"/>
      <c r="SM7" s="2"/>
      <c r="SN7" s="2"/>
      <c r="SO7" s="2"/>
      <c r="SP7" s="2"/>
      <c r="SQ7" s="2"/>
      <c r="SR7" s="2"/>
      <c r="SS7" s="2"/>
      <c r="ST7" s="2"/>
      <c r="SU7" s="2"/>
      <c r="SV7" s="2"/>
      <c r="SW7" s="2"/>
      <c r="SX7" s="2"/>
      <c r="SY7" s="2"/>
      <c r="SZ7" s="2"/>
      <c r="TA7" s="2"/>
      <c r="TB7" s="2"/>
      <c r="TC7" s="2"/>
      <c r="TD7" s="2"/>
      <c r="TE7" s="2"/>
      <c r="TF7" s="2"/>
      <c r="TG7" s="2"/>
      <c r="TH7" s="2"/>
      <c r="TI7" s="2"/>
      <c r="TJ7" s="2"/>
      <c r="TK7" s="2"/>
      <c r="TL7" s="2"/>
      <c r="TM7" s="2"/>
      <c r="TN7" s="2"/>
      <c r="TO7" s="2"/>
      <c r="TP7" s="2"/>
      <c r="TQ7" s="2"/>
      <c r="TR7" s="2"/>
      <c r="TS7" s="2"/>
      <c r="TT7" s="2"/>
      <c r="TU7" s="2"/>
      <c r="TV7" s="2"/>
      <c r="TW7" s="2"/>
      <c r="TX7" s="2"/>
      <c r="TY7" s="2"/>
      <c r="TZ7" s="2"/>
      <c r="UA7" s="2"/>
      <c r="UB7" s="2"/>
      <c r="UC7" s="2"/>
      <c r="UD7" s="2"/>
      <c r="UE7" s="2"/>
      <c r="UF7" s="2"/>
      <c r="UG7" s="2"/>
      <c r="UH7" s="2"/>
      <c r="UI7" s="2"/>
      <c r="UJ7" s="2"/>
      <c r="UK7" s="2"/>
      <c r="UL7" s="2"/>
      <c r="UM7" s="2"/>
      <c r="UN7" s="2"/>
      <c r="UO7" s="2"/>
      <c r="UP7" s="2"/>
      <c r="UQ7" s="2"/>
      <c r="UR7" s="2"/>
      <c r="US7" s="2"/>
      <c r="UT7" s="2"/>
      <c r="UU7" s="2"/>
      <c r="UV7" s="2"/>
      <c r="UW7" s="2"/>
      <c r="UX7" s="2"/>
      <c r="UY7" s="2"/>
      <c r="UZ7" s="2"/>
      <c r="VA7" s="2"/>
      <c r="VB7" s="2"/>
      <c r="VC7" s="2"/>
      <c r="VD7" s="2"/>
      <c r="VE7" s="2"/>
      <c r="VF7" s="2"/>
      <c r="VG7" s="2"/>
      <c r="VH7" s="2"/>
      <c r="VI7" s="2"/>
      <c r="VJ7" s="2"/>
      <c r="VK7" s="2"/>
      <c r="VL7" s="2"/>
      <c r="VM7" s="2"/>
      <c r="VN7" s="2"/>
      <c r="VO7" s="2"/>
      <c r="VP7" s="2"/>
      <c r="VQ7" s="2"/>
      <c r="VR7" s="2"/>
      <c r="VS7" s="2"/>
      <c r="VT7" s="2"/>
      <c r="VU7" s="2"/>
      <c r="VV7" s="2"/>
      <c r="VW7" s="2"/>
      <c r="VX7" s="2"/>
      <c r="VY7" s="2"/>
      <c r="VZ7" s="2"/>
      <c r="WA7" s="2"/>
      <c r="WB7" s="2"/>
      <c r="WC7" s="2"/>
      <c r="WD7" s="2"/>
      <c r="WE7" s="2"/>
      <c r="WF7" s="2"/>
      <c r="WG7" s="2"/>
      <c r="WH7" s="2"/>
      <c r="WI7" s="2"/>
      <c r="WJ7" s="2"/>
      <c r="WK7" s="2"/>
      <c r="WL7" s="2"/>
      <c r="WM7" s="2"/>
      <c r="WN7" s="2"/>
      <c r="WO7" s="2"/>
      <c r="WP7" s="2"/>
      <c r="WQ7" s="2"/>
      <c r="WR7" s="2"/>
      <c r="WS7" s="2"/>
      <c r="WT7" s="2"/>
      <c r="WU7" s="2"/>
      <c r="WV7" s="2"/>
      <c r="WW7" s="2"/>
      <c r="WX7" s="2"/>
      <c r="WY7" s="2"/>
      <c r="WZ7" s="2"/>
      <c r="XA7" s="2"/>
      <c r="XB7" s="2"/>
      <c r="XC7" s="2"/>
      <c r="XD7" s="2"/>
      <c r="XE7" s="2"/>
      <c r="XF7" s="2"/>
      <c r="XG7" s="2"/>
      <c r="XH7" s="2"/>
      <c r="XI7" s="2"/>
      <c r="XJ7" s="2"/>
      <c r="XK7" s="2"/>
      <c r="XL7" s="2"/>
      <c r="XM7" s="2"/>
      <c r="XN7" s="2"/>
      <c r="XO7" s="2"/>
      <c r="XP7" s="2"/>
      <c r="XQ7" s="2"/>
      <c r="XR7" s="2"/>
      <c r="XS7" s="2"/>
      <c r="XT7" s="2"/>
      <c r="XU7" s="2"/>
      <c r="XV7" s="2"/>
      <c r="XW7" s="2"/>
      <c r="XX7" s="2"/>
      <c r="XY7" s="2"/>
      <c r="XZ7" s="2"/>
      <c r="YA7" s="2"/>
      <c r="YB7" s="2"/>
      <c r="YC7" s="2"/>
      <c r="YD7" s="2"/>
      <c r="YE7" s="2"/>
      <c r="YF7" s="2"/>
      <c r="YG7" s="2"/>
      <c r="YH7" s="2"/>
      <c r="YI7" s="2"/>
      <c r="YJ7" s="2"/>
      <c r="YK7" s="2"/>
      <c r="YL7" s="2"/>
      <c r="YM7" s="2"/>
      <c r="YN7" s="2"/>
      <c r="YO7" s="2"/>
      <c r="YP7" s="2"/>
      <c r="YQ7" s="2"/>
      <c r="YR7" s="2"/>
      <c r="YS7" s="2"/>
      <c r="YT7" s="2"/>
      <c r="YU7" s="2"/>
      <c r="YV7" s="2"/>
      <c r="YW7" s="2"/>
      <c r="YX7" s="2"/>
      <c r="YY7" s="2"/>
      <c r="YZ7" s="2"/>
      <c r="ZA7" s="2"/>
      <c r="ZB7" s="2"/>
      <c r="ZC7" s="2"/>
      <c r="ZD7" s="2"/>
      <c r="ZE7" s="2"/>
      <c r="ZF7" s="2"/>
      <c r="ZG7" s="2"/>
      <c r="ZH7" s="2"/>
      <c r="ZI7" s="2"/>
      <c r="ZJ7" s="2"/>
      <c r="ZK7" s="2"/>
      <c r="ZL7" s="2"/>
      <c r="ZM7" s="2"/>
      <c r="ZN7" s="2"/>
      <c r="ZO7" s="2"/>
      <c r="ZP7" s="2"/>
      <c r="ZQ7" s="2"/>
      <c r="ZR7" s="2"/>
      <c r="ZS7" s="2"/>
      <c r="ZT7" s="2"/>
      <c r="ZU7" s="2"/>
      <c r="ZV7" s="2"/>
      <c r="ZW7" s="2"/>
      <c r="ZX7" s="2"/>
      <c r="ZY7" s="2"/>
      <c r="ZZ7" s="2"/>
      <c r="AAA7" s="2"/>
      <c r="AAB7" s="2"/>
      <c r="AAC7" s="2"/>
      <c r="AAD7" s="2"/>
      <c r="AAE7" s="2"/>
      <c r="AAF7" s="2"/>
      <c r="AAG7" s="2"/>
      <c r="AAH7" s="2"/>
      <c r="AAI7" s="2"/>
      <c r="AAJ7" s="2"/>
      <c r="AAK7" s="2"/>
      <c r="AAL7" s="2"/>
      <c r="AAM7" s="2"/>
      <c r="AAN7" s="2"/>
      <c r="AAO7" s="2"/>
      <c r="AAP7" s="2"/>
      <c r="AAQ7" s="2"/>
      <c r="AAR7" s="2"/>
      <c r="AAS7" s="2"/>
      <c r="AAT7" s="2"/>
      <c r="AAU7" s="2"/>
      <c r="AAV7" s="2"/>
      <c r="AAW7" s="2"/>
      <c r="AAX7" s="2"/>
      <c r="AAY7" s="2"/>
      <c r="AAZ7" s="2"/>
      <c r="ABA7" s="2"/>
      <c r="ABB7" s="2"/>
      <c r="ABC7" s="2"/>
      <c r="ABD7" s="2"/>
      <c r="ABE7" s="2"/>
      <c r="ABF7" s="2"/>
      <c r="ABG7" s="2"/>
      <c r="ABH7" s="2"/>
      <c r="ABI7" s="2"/>
      <c r="ABJ7" s="2"/>
      <c r="ABK7" s="2"/>
      <c r="ABL7" s="2"/>
      <c r="ABM7" s="2"/>
      <c r="ABN7" s="2"/>
      <c r="ABO7" s="2"/>
      <c r="ABP7" s="2"/>
      <c r="ABQ7" s="2"/>
      <c r="ABR7" s="2"/>
      <c r="ABS7" s="2"/>
      <c r="ABT7" s="2"/>
      <c r="ABU7" s="2"/>
      <c r="ABV7" s="2"/>
      <c r="ABW7" s="2"/>
      <c r="ABX7" s="2"/>
      <c r="ABY7" s="2"/>
      <c r="ABZ7" s="2"/>
      <c r="ACA7" s="2"/>
      <c r="ACB7" s="2"/>
      <c r="ACC7" s="2"/>
      <c r="ACD7" s="2"/>
      <c r="ACE7" s="2"/>
      <c r="ACF7" s="2"/>
      <c r="ACG7" s="2"/>
      <c r="ACH7" s="2"/>
      <c r="ACI7" s="2"/>
      <c r="ACJ7" s="2"/>
      <c r="ACK7" s="2"/>
      <c r="ACL7" s="2"/>
      <c r="ACM7" s="2"/>
      <c r="ACN7" s="2"/>
      <c r="ACO7" s="2"/>
      <c r="ACP7" s="2"/>
      <c r="ACQ7" s="2"/>
      <c r="ACR7" s="2"/>
      <c r="ACS7" s="2"/>
      <c r="ACT7" s="2"/>
      <c r="ACU7" s="2"/>
      <c r="ACV7" s="2"/>
      <c r="ACW7" s="2"/>
      <c r="ACX7" s="2"/>
      <c r="ACY7" s="2"/>
      <c r="ACZ7" s="2"/>
      <c r="ADA7" s="2"/>
      <c r="ADB7" s="2"/>
      <c r="ADC7" s="2"/>
      <c r="ADD7" s="2"/>
      <c r="ADE7" s="2"/>
      <c r="ADF7" s="2"/>
      <c r="ADG7" s="2"/>
      <c r="ADH7" s="2"/>
      <c r="ADI7" s="2"/>
      <c r="ADJ7" s="2"/>
      <c r="ADK7" s="2"/>
      <c r="ADL7" s="2"/>
      <c r="ADM7" s="2"/>
      <c r="ADN7" s="2"/>
      <c r="ADO7" s="2"/>
      <c r="ADP7" s="2"/>
      <c r="ADQ7" s="2"/>
      <c r="ADR7" s="2"/>
      <c r="ADS7" s="2"/>
      <c r="ADT7" s="2"/>
      <c r="ADU7" s="2"/>
      <c r="ADV7" s="2"/>
      <c r="ADW7" s="2"/>
      <c r="ADX7" s="2"/>
      <c r="ADY7" s="2"/>
      <c r="ADZ7" s="2"/>
      <c r="AEA7" s="2"/>
      <c r="AEB7" s="2"/>
      <c r="AEC7" s="2"/>
      <c r="AED7" s="2"/>
      <c r="AEE7" s="2"/>
      <c r="AEF7" s="2"/>
      <c r="AEG7" s="2"/>
      <c r="AEH7" s="2"/>
      <c r="AEI7" s="2"/>
      <c r="AEJ7" s="2"/>
      <c r="AEK7" s="2"/>
      <c r="AEL7" s="2"/>
      <c r="AEM7" s="2"/>
      <c r="AEN7" s="2"/>
      <c r="AEO7" s="2"/>
      <c r="AEP7" s="2"/>
      <c r="AEQ7" s="2"/>
      <c r="AER7" s="2"/>
      <c r="AES7" s="2"/>
      <c r="AET7" s="2"/>
      <c r="AEU7" s="2"/>
      <c r="AEV7" s="2"/>
      <c r="AEW7" s="2"/>
      <c r="AEX7" s="2"/>
      <c r="AEY7" s="2"/>
      <c r="AEZ7" s="2"/>
      <c r="AFA7" s="2"/>
      <c r="AFB7" s="2"/>
      <c r="AFC7" s="2"/>
      <c r="AFD7" s="2"/>
      <c r="AFE7" s="2"/>
      <c r="AFF7" s="2"/>
      <c r="AFG7" s="2"/>
      <c r="AFH7" s="2"/>
      <c r="AFI7" s="2"/>
      <c r="AFJ7" s="2"/>
      <c r="AFK7" s="2"/>
      <c r="AFL7" s="2"/>
      <c r="AFM7" s="2"/>
      <c r="AFN7" s="2"/>
      <c r="AFO7" s="2"/>
      <c r="AFP7" s="2"/>
      <c r="AFQ7" s="2"/>
      <c r="AFR7" s="2"/>
      <c r="AFS7" s="2"/>
      <c r="AFT7" s="2"/>
      <c r="AFU7" s="2"/>
      <c r="AFV7" s="2"/>
      <c r="AFW7" s="2"/>
      <c r="AFX7" s="2"/>
      <c r="AFY7" s="2"/>
      <c r="AFZ7" s="2"/>
      <c r="AGA7" s="2"/>
      <c r="AGB7" s="2"/>
      <c r="AGC7" s="2"/>
      <c r="AGD7" s="2"/>
      <c r="AGE7" s="2"/>
      <c r="AGF7" s="2"/>
      <c r="AGG7" s="2"/>
      <c r="AGH7" s="2"/>
      <c r="AGI7" s="2"/>
      <c r="AGJ7" s="2"/>
      <c r="AGK7" s="2"/>
      <c r="AGL7" s="2"/>
      <c r="AGM7" s="2"/>
      <c r="AGN7" s="2"/>
      <c r="AGO7" s="2"/>
      <c r="AGP7" s="2"/>
      <c r="AGQ7" s="2"/>
      <c r="AGR7" s="2"/>
      <c r="AGS7" s="2"/>
      <c r="AGT7" s="2"/>
      <c r="AGU7" s="2"/>
      <c r="AGV7" s="2"/>
      <c r="AGW7" s="2"/>
      <c r="AGX7" s="2"/>
      <c r="AGY7" s="2"/>
      <c r="AGZ7" s="2"/>
      <c r="AHA7" s="2"/>
      <c r="AHB7" s="2"/>
      <c r="AHC7" s="2"/>
      <c r="AHD7" s="2"/>
      <c r="AHE7" s="2"/>
      <c r="AHF7" s="2"/>
      <c r="AHG7" s="2"/>
      <c r="AHH7" s="2"/>
      <c r="AHI7" s="2"/>
      <c r="AHJ7" s="2"/>
      <c r="AHK7" s="2"/>
      <c r="AHL7" s="2"/>
      <c r="AHM7" s="2"/>
      <c r="AHN7" s="2"/>
      <c r="AHO7" s="2"/>
      <c r="AHP7" s="2"/>
      <c r="AHQ7" s="2"/>
      <c r="AHR7" s="2"/>
      <c r="AHS7" s="2"/>
      <c r="AHT7" s="2"/>
      <c r="AHU7" s="2"/>
      <c r="AHV7" s="2"/>
      <c r="AHW7" s="2"/>
      <c r="AHX7" s="2"/>
      <c r="AHY7" s="2"/>
      <c r="AHZ7" s="2"/>
      <c r="AIA7" s="2"/>
      <c r="AIB7" s="2"/>
      <c r="AIC7" s="2"/>
      <c r="AID7" s="2"/>
      <c r="AIE7" s="2"/>
      <c r="AIF7" s="2"/>
      <c r="AIG7" s="2"/>
      <c r="AIH7" s="2"/>
      <c r="AII7" s="2"/>
      <c r="AIJ7" s="2"/>
      <c r="AIK7" s="2"/>
      <c r="AIL7" s="2"/>
      <c r="AIM7" s="2"/>
      <c r="AIN7" s="2"/>
      <c r="AIO7" s="2"/>
      <c r="AIP7" s="2"/>
      <c r="AIQ7" s="2"/>
      <c r="AIR7" s="2"/>
      <c r="AIS7" s="2"/>
      <c r="AIT7" s="2"/>
      <c r="AIU7" s="2"/>
      <c r="AIV7" s="2"/>
      <c r="AIW7" s="2"/>
      <c r="AIX7" s="2"/>
      <c r="AIY7" s="2"/>
      <c r="AIZ7" s="2"/>
      <c r="AJA7" s="2"/>
      <c r="AJB7" s="2"/>
      <c r="AJC7" s="2"/>
      <c r="AJD7" s="2"/>
      <c r="AJE7" s="2"/>
      <c r="AJF7" s="2"/>
      <c r="AJG7" s="2"/>
      <c r="AJH7" s="2"/>
      <c r="AJI7" s="2"/>
      <c r="AJJ7" s="2"/>
      <c r="AJK7" s="2"/>
      <c r="AJL7" s="2"/>
      <c r="AJM7" s="2"/>
      <c r="AJN7" s="2"/>
      <c r="AJO7" s="2"/>
      <c r="AJP7" s="2"/>
      <c r="AJQ7" s="2"/>
      <c r="AJR7" s="2"/>
      <c r="AJS7" s="2"/>
      <c r="AJT7" s="2"/>
      <c r="AJU7" s="2"/>
      <c r="AJV7" s="2"/>
      <c r="AJW7" s="2"/>
      <c r="AJX7" s="2"/>
      <c r="AJY7" s="2"/>
      <c r="AJZ7" s="2"/>
      <c r="AKA7" s="2"/>
      <c r="AKB7" s="2"/>
      <c r="AKC7" s="2"/>
      <c r="AKD7" s="2"/>
      <c r="AKE7" s="2"/>
      <c r="AKF7" s="2"/>
      <c r="AKG7" s="2"/>
      <c r="AKH7" s="2"/>
      <c r="AKI7" s="2"/>
      <c r="AKJ7" s="2"/>
      <c r="AKK7" s="2"/>
      <c r="AKL7" s="2"/>
      <c r="AKM7" s="2"/>
      <c r="AKN7" s="2"/>
      <c r="AKO7" s="2"/>
      <c r="AKP7" s="2"/>
      <c r="AKQ7" s="2"/>
      <c r="AKR7" s="2"/>
      <c r="AKS7" s="2"/>
      <c r="AKT7" s="2"/>
      <c r="AKU7" s="2"/>
      <c r="AKV7" s="2"/>
      <c r="AKW7" s="2"/>
      <c r="AKX7" s="2"/>
      <c r="AKY7" s="2"/>
      <c r="AKZ7" s="2"/>
      <c r="ALA7" s="2"/>
      <c r="ALB7" s="2"/>
      <c r="ALC7" s="2"/>
      <c r="ALD7" s="2"/>
      <c r="ALE7" s="2"/>
      <c r="ALF7" s="2"/>
      <c r="ALG7" s="2"/>
      <c r="ALH7" s="2"/>
      <c r="ALI7" s="2"/>
      <c r="ALJ7" s="2"/>
      <c r="ALK7" s="2"/>
      <c r="ALL7" s="2"/>
      <c r="ALM7" s="2"/>
      <c r="ALN7" s="2"/>
      <c r="ALO7" s="2"/>
      <c r="ALP7" s="2"/>
      <c r="ALQ7" s="2"/>
      <c r="ALR7" s="2"/>
      <c r="ALS7" s="2"/>
      <c r="ALT7" s="2"/>
      <c r="ALU7" s="2"/>
      <c r="ALV7" s="2"/>
      <c r="ALW7" s="2"/>
      <c r="ALX7" s="2"/>
      <c r="ALY7" s="2"/>
      <c r="ALZ7" s="2"/>
      <c r="AMA7" s="2"/>
      <c r="AMB7" s="2"/>
      <c r="AMC7" s="2"/>
      <c r="AMD7" s="2"/>
      <c r="AME7" s="2"/>
      <c r="AMF7" s="2"/>
      <c r="AMG7" s="2"/>
      <c r="AMH7" s="2"/>
      <c r="AMI7" s="2"/>
      <c r="AMJ7" s="2"/>
      <c r="AMK7" s="2"/>
      <c r="AML7" s="2"/>
      <c r="AMM7" s="2"/>
      <c r="AMN7" s="2"/>
      <c r="AMO7" s="2"/>
      <c r="AMP7" s="2"/>
      <c r="AMQ7" s="2"/>
      <c r="AMR7" s="2"/>
      <c r="AMS7" s="2"/>
      <c r="AMT7" s="2"/>
      <c r="AMU7" s="2"/>
      <c r="AMV7" s="2"/>
      <c r="AMW7" s="2"/>
      <c r="AMX7" s="2"/>
      <c r="AMY7" s="2"/>
      <c r="AMZ7" s="2"/>
      <c r="ANA7" s="2"/>
      <c r="ANB7" s="2"/>
      <c r="ANC7" s="2"/>
      <c r="AND7" s="2"/>
      <c r="ANE7" s="2"/>
      <c r="ANF7" s="2"/>
      <c r="ANG7" s="2"/>
      <c r="ANH7" s="2"/>
      <c r="ANI7" s="2"/>
      <c r="ANJ7" s="2"/>
      <c r="ANK7" s="2"/>
      <c r="ANL7" s="2"/>
      <c r="ANM7" s="2"/>
      <c r="ANN7" s="2"/>
      <c r="ANO7" s="2"/>
      <c r="ANP7" s="2"/>
      <c r="ANQ7" s="2"/>
      <c r="ANR7" s="2"/>
      <c r="ANS7" s="2"/>
      <c r="ANT7" s="2"/>
      <c r="ANU7" s="2"/>
      <c r="ANV7" s="2"/>
      <c r="ANW7" s="2"/>
      <c r="ANX7" s="2"/>
      <c r="ANY7" s="2"/>
      <c r="ANZ7" s="2"/>
      <c r="AOA7" s="2"/>
      <c r="AOB7" s="2"/>
      <c r="AOC7" s="2"/>
      <c r="AOD7" s="2"/>
      <c r="AOE7" s="2"/>
      <c r="AOF7" s="2"/>
      <c r="AOG7" s="2"/>
      <c r="AOH7" s="2"/>
      <c r="AOI7" s="2"/>
      <c r="AOJ7" s="2"/>
      <c r="AOK7" s="2"/>
      <c r="AOL7" s="2"/>
      <c r="AOM7" s="2"/>
      <c r="AON7" s="2"/>
      <c r="AOO7" s="2"/>
      <c r="AOP7" s="2"/>
      <c r="AOQ7" s="2"/>
      <c r="AOR7" s="2"/>
      <c r="AOS7" s="2"/>
      <c r="AOT7" s="2"/>
      <c r="AOU7" s="2"/>
      <c r="AOV7" s="2"/>
      <c r="AOW7" s="2"/>
      <c r="AOX7" s="2"/>
      <c r="AOY7" s="2"/>
      <c r="AOZ7" s="2"/>
      <c r="APA7" s="2"/>
      <c r="APB7" s="2"/>
      <c r="APC7" s="2"/>
      <c r="APD7" s="2"/>
      <c r="APE7" s="2"/>
      <c r="APF7" s="2"/>
      <c r="APG7" s="2"/>
      <c r="APH7" s="2"/>
      <c r="API7" s="2"/>
      <c r="APJ7" s="2"/>
      <c r="APK7" s="2"/>
      <c r="APL7" s="2"/>
      <c r="APM7" s="2"/>
      <c r="APN7" s="2"/>
      <c r="APO7" s="2"/>
      <c r="APP7" s="2"/>
      <c r="APQ7" s="2"/>
      <c r="APR7" s="2"/>
      <c r="APS7" s="2"/>
      <c r="APT7" s="2"/>
      <c r="APU7" s="2"/>
      <c r="APV7" s="2"/>
      <c r="APW7" s="2"/>
      <c r="APX7" s="2"/>
      <c r="APY7" s="2"/>
      <c r="APZ7" s="2"/>
      <c r="AQA7" s="2"/>
      <c r="AQB7" s="2"/>
      <c r="AQC7" s="2"/>
      <c r="AQD7" s="2"/>
      <c r="AQE7" s="2"/>
      <c r="AQF7" s="2"/>
      <c r="AQG7" s="2"/>
      <c r="AQH7" s="2"/>
      <c r="AQI7" s="2"/>
      <c r="AQJ7" s="2"/>
      <c r="AQK7" s="2"/>
      <c r="AQL7" s="2"/>
      <c r="AQM7" s="2"/>
      <c r="AQN7" s="2"/>
      <c r="AQO7" s="2"/>
      <c r="AQP7" s="2"/>
      <c r="AQQ7" s="2"/>
      <c r="AQR7" s="2"/>
      <c r="AQS7" s="2"/>
      <c r="AQT7" s="2"/>
      <c r="AQU7" s="2"/>
      <c r="AQV7" s="2"/>
      <c r="AQW7" s="2"/>
      <c r="AQX7" s="2"/>
      <c r="AQY7" s="2"/>
      <c r="AQZ7" s="2"/>
      <c r="ARA7" s="2"/>
      <c r="ARB7" s="2"/>
      <c r="ARC7" s="2"/>
      <c r="ARD7" s="2"/>
      <c r="ARE7" s="2"/>
      <c r="ARF7" s="2"/>
      <c r="ARG7" s="2"/>
      <c r="ARH7" s="2"/>
      <c r="ARI7" s="2"/>
      <c r="ARJ7" s="2"/>
      <c r="ARK7" s="2"/>
      <c r="ARL7" s="2"/>
      <c r="ARM7" s="2"/>
      <c r="ARN7" s="2"/>
      <c r="ARO7" s="2"/>
      <c r="ARP7" s="2"/>
      <c r="ARQ7" s="2"/>
      <c r="ARR7" s="2"/>
      <c r="ARS7" s="2"/>
      <c r="ART7" s="2"/>
      <c r="ARU7" s="2"/>
      <c r="ARV7" s="2"/>
      <c r="ARW7" s="2"/>
      <c r="ARX7" s="2"/>
      <c r="ARY7" s="2"/>
      <c r="ARZ7" s="2"/>
      <c r="ASA7" s="2"/>
      <c r="ASB7" s="2"/>
      <c r="ASC7" s="2"/>
      <c r="ASD7" s="2"/>
      <c r="ASE7" s="2"/>
      <c r="ASF7" s="2"/>
      <c r="ASG7" s="2"/>
      <c r="ASH7" s="2"/>
      <c r="ASI7" s="2"/>
      <c r="ASJ7" s="2"/>
      <c r="ASK7" s="2"/>
      <c r="ASL7" s="2"/>
      <c r="ASM7" s="2"/>
      <c r="ASN7" s="2"/>
      <c r="ASO7" s="2"/>
      <c r="ASP7" s="2"/>
      <c r="ASQ7" s="2"/>
      <c r="ASR7" s="2"/>
      <c r="ASS7" s="2"/>
      <c r="AST7" s="2"/>
      <c r="ASU7" s="2"/>
      <c r="ASV7" s="2"/>
      <c r="ASW7" s="2"/>
      <c r="ASX7" s="2"/>
      <c r="ASY7" s="2"/>
      <c r="ASZ7" s="2"/>
      <c r="ATA7" s="2"/>
      <c r="ATB7" s="2"/>
      <c r="ATC7" s="2"/>
      <c r="ATD7" s="2"/>
      <c r="ATE7" s="2"/>
      <c r="ATF7" s="2"/>
      <c r="ATG7" s="2"/>
      <c r="ATH7" s="2"/>
      <c r="ATI7" s="2"/>
      <c r="ATJ7" s="2"/>
      <c r="ATK7" s="2"/>
      <c r="ATL7" s="2"/>
      <c r="ATM7" s="2"/>
      <c r="ATN7" s="2"/>
      <c r="ATO7" s="2"/>
      <c r="ATP7" s="2"/>
      <c r="ATQ7" s="2"/>
      <c r="ATR7" s="2"/>
      <c r="ATS7" s="2"/>
      <c r="ATT7" s="2"/>
      <c r="ATU7" s="2"/>
      <c r="ATV7" s="2"/>
      <c r="ATW7" s="2"/>
      <c r="ATX7" s="2"/>
      <c r="ATY7" s="2"/>
      <c r="ATZ7" s="2"/>
      <c r="AUA7" s="2"/>
      <c r="AUB7" s="2"/>
      <c r="AUC7" s="2"/>
      <c r="AUD7" s="2"/>
      <c r="AUE7" s="2"/>
      <c r="AUF7" s="2"/>
      <c r="AUG7" s="2"/>
      <c r="AUH7" s="2"/>
      <c r="AUI7" s="2"/>
      <c r="AUJ7" s="2"/>
      <c r="AUK7" s="2"/>
      <c r="AUL7" s="2"/>
      <c r="AUM7" s="2"/>
      <c r="AUN7" s="2"/>
      <c r="AUO7" s="2"/>
      <c r="AUP7" s="2"/>
      <c r="AUQ7" s="2"/>
      <c r="AUR7" s="2"/>
      <c r="AUS7" s="2"/>
      <c r="AUT7" s="2"/>
      <c r="AUU7" s="2"/>
      <c r="AUV7" s="2"/>
      <c r="AUW7" s="2"/>
      <c r="AUX7" s="2"/>
      <c r="AUY7" s="2"/>
      <c r="AUZ7" s="2"/>
      <c r="AVA7" s="2"/>
      <c r="AVB7" s="2"/>
      <c r="AVC7" s="2"/>
      <c r="AVD7" s="2"/>
      <c r="AVE7" s="2"/>
      <c r="AVF7" s="2"/>
      <c r="AVG7" s="2"/>
      <c r="AVH7" s="2"/>
      <c r="AVI7" s="2"/>
      <c r="AVJ7" s="2"/>
      <c r="AVK7" s="2"/>
      <c r="AVL7" s="2"/>
      <c r="AVM7" s="2"/>
      <c r="AVN7" s="2"/>
      <c r="AVO7" s="2"/>
      <c r="AVP7" s="2"/>
      <c r="AVQ7" s="2"/>
      <c r="AVR7" s="2"/>
      <c r="AVS7" s="2"/>
      <c r="AVT7" s="2"/>
      <c r="AVU7" s="2"/>
      <c r="AVV7" s="2"/>
      <c r="AVW7" s="2"/>
      <c r="AVX7" s="2"/>
      <c r="AVY7" s="2"/>
      <c r="AVZ7" s="2"/>
      <c r="AWA7" s="2"/>
      <c r="AWB7" s="2"/>
      <c r="AWC7" s="2"/>
      <c r="AWD7" s="2"/>
      <c r="AWE7" s="2"/>
      <c r="AWF7" s="2"/>
      <c r="AWG7" s="2"/>
      <c r="AWH7" s="2"/>
      <c r="AWI7" s="2"/>
      <c r="AWJ7" s="2"/>
      <c r="AWK7" s="2"/>
      <c r="AWL7" s="2"/>
      <c r="AWM7" s="2"/>
      <c r="AWN7" s="2"/>
      <c r="AWO7" s="2"/>
      <c r="AWP7" s="2"/>
      <c r="AWQ7" s="2"/>
      <c r="AWR7" s="2"/>
      <c r="AWS7" s="2"/>
      <c r="AWT7" s="2"/>
      <c r="AWU7" s="2"/>
      <c r="AWV7" s="2"/>
      <c r="AWW7" s="2"/>
      <c r="AWX7" s="2"/>
      <c r="AWY7" s="2"/>
      <c r="AWZ7" s="2"/>
      <c r="AXA7" s="2"/>
      <c r="AXB7" s="2"/>
      <c r="AXC7" s="2"/>
      <c r="AXD7" s="2"/>
      <c r="AXE7" s="2"/>
      <c r="AXF7" s="2"/>
      <c r="AXG7" s="2"/>
      <c r="AXH7" s="2"/>
      <c r="AXI7" s="2"/>
      <c r="AXJ7" s="2"/>
      <c r="AXK7" s="2"/>
      <c r="AXL7" s="2"/>
      <c r="AXM7" s="2"/>
      <c r="AXN7" s="2"/>
      <c r="AXO7" s="2"/>
      <c r="AXP7" s="2"/>
      <c r="AXQ7" s="2"/>
      <c r="AXR7" s="2"/>
      <c r="AXS7" s="2"/>
      <c r="AXT7" s="2"/>
      <c r="AXU7" s="2"/>
      <c r="AXV7" s="2"/>
      <c r="AXW7" s="2"/>
      <c r="AXX7" s="2"/>
      <c r="AXY7" s="2"/>
      <c r="AXZ7" s="2"/>
      <c r="AYA7" s="2"/>
      <c r="AYB7" s="2"/>
      <c r="AYC7" s="2"/>
      <c r="AYD7" s="2"/>
      <c r="AYE7" s="2"/>
      <c r="AYF7" s="2"/>
      <c r="AYG7" s="2"/>
      <c r="AYH7" s="2"/>
      <c r="AYI7" s="2"/>
      <c r="AYJ7" s="2"/>
      <c r="AYK7" s="2"/>
      <c r="AYL7" s="2"/>
      <c r="AYM7" s="2"/>
      <c r="AYN7" s="2"/>
      <c r="AYO7" s="2"/>
      <c r="AYP7" s="2"/>
      <c r="AYQ7" s="2"/>
      <c r="AYR7" s="2"/>
      <c r="AYS7" s="2"/>
      <c r="AYT7" s="2"/>
      <c r="AYU7" s="2"/>
      <c r="AYV7" s="2"/>
      <c r="AYW7" s="2"/>
      <c r="AYX7" s="2"/>
      <c r="AYY7" s="2"/>
      <c r="AYZ7" s="2"/>
      <c r="AZA7" s="2"/>
      <c r="AZB7" s="2"/>
      <c r="AZC7" s="2"/>
      <c r="AZD7" s="2"/>
      <c r="AZE7" s="2"/>
      <c r="AZF7" s="2"/>
      <c r="AZG7" s="2"/>
      <c r="AZH7" s="2"/>
      <c r="AZI7" s="2"/>
      <c r="AZJ7" s="2"/>
      <c r="AZK7" s="2"/>
      <c r="AZL7" s="2"/>
      <c r="AZM7" s="2"/>
      <c r="AZN7" s="2"/>
      <c r="AZO7" s="2"/>
      <c r="AZP7" s="2"/>
      <c r="AZQ7" s="2"/>
      <c r="AZR7" s="2"/>
      <c r="AZS7" s="2"/>
      <c r="AZT7" s="2"/>
      <c r="AZU7" s="2"/>
      <c r="AZV7" s="2"/>
      <c r="AZW7" s="2"/>
      <c r="AZX7" s="2"/>
      <c r="AZY7" s="2"/>
      <c r="AZZ7" s="2"/>
      <c r="BAA7" s="2"/>
      <c r="BAB7" s="2"/>
      <c r="BAC7" s="2"/>
      <c r="BAD7" s="2"/>
      <c r="BAE7" s="2"/>
      <c r="BAF7" s="2"/>
      <c r="BAG7" s="2"/>
      <c r="BAH7" s="2"/>
      <c r="BAI7" s="2"/>
      <c r="BAJ7" s="2"/>
      <c r="BAK7" s="2"/>
      <c r="BAL7" s="2"/>
      <c r="BAM7" s="2"/>
      <c r="BAN7" s="2"/>
      <c r="BAO7" s="2"/>
      <c r="BAP7" s="2"/>
      <c r="BAQ7" s="2"/>
      <c r="BAR7" s="2"/>
      <c r="BAS7" s="2"/>
      <c r="BAT7" s="2"/>
      <c r="BAU7" s="2"/>
      <c r="BAV7" s="2"/>
      <c r="BAW7" s="2"/>
      <c r="BAX7" s="2"/>
      <c r="BAY7" s="2"/>
      <c r="BAZ7" s="2"/>
      <c r="BBA7" s="2"/>
      <c r="BBB7" s="2"/>
      <c r="BBC7" s="2"/>
      <c r="BBD7" s="2"/>
      <c r="BBE7" s="2"/>
      <c r="BBF7" s="2"/>
      <c r="BBG7" s="2"/>
      <c r="BBH7" s="2"/>
      <c r="BBI7" s="2"/>
      <c r="BBJ7" s="2"/>
      <c r="BBK7" s="2"/>
      <c r="BBL7" s="2"/>
      <c r="BBM7" s="2"/>
      <c r="BBN7" s="2"/>
      <c r="BBO7" s="2"/>
      <c r="BBP7" s="2"/>
      <c r="BBQ7" s="2"/>
      <c r="BBR7" s="2"/>
      <c r="BBS7" s="2"/>
      <c r="BBT7" s="2"/>
      <c r="BBU7" s="2"/>
      <c r="BBV7" s="2"/>
      <c r="BBW7" s="2"/>
      <c r="BBX7" s="2"/>
      <c r="BBY7" s="2"/>
      <c r="BBZ7" s="2"/>
      <c r="BCA7" s="2"/>
      <c r="BCB7" s="2"/>
      <c r="BCC7" s="2"/>
      <c r="BCD7" s="2"/>
      <c r="BCE7" s="2"/>
      <c r="BCF7" s="2"/>
      <c r="BCG7" s="2"/>
      <c r="BCH7" s="2"/>
      <c r="BCI7" s="2"/>
      <c r="BCJ7" s="2"/>
      <c r="BCK7" s="2"/>
      <c r="BCL7" s="2"/>
      <c r="BCM7" s="2"/>
      <c r="BCN7" s="2"/>
      <c r="BCO7" s="2"/>
      <c r="BCP7" s="2"/>
      <c r="BCQ7" s="2"/>
      <c r="BCR7" s="2"/>
      <c r="BCS7" s="2"/>
      <c r="BCT7" s="2"/>
      <c r="BCU7" s="2"/>
      <c r="BCV7" s="2"/>
      <c r="BCW7" s="2"/>
      <c r="BCX7" s="2"/>
      <c r="BCY7" s="2"/>
      <c r="BCZ7" s="2"/>
      <c r="BDA7" s="2"/>
      <c r="BDB7" s="2"/>
      <c r="BDC7" s="2"/>
      <c r="BDD7" s="2"/>
      <c r="BDE7" s="2"/>
      <c r="BDF7" s="2"/>
      <c r="BDG7" s="2"/>
      <c r="BDH7" s="2"/>
      <c r="BDI7" s="2"/>
      <c r="BDJ7" s="2"/>
      <c r="BDK7" s="2"/>
      <c r="BDL7" s="2"/>
      <c r="BDM7" s="2"/>
      <c r="BDN7" s="2"/>
      <c r="BDO7" s="2"/>
      <c r="BDP7" s="2"/>
      <c r="BDQ7" s="2"/>
      <c r="BDR7" s="2"/>
      <c r="BDS7" s="2"/>
      <c r="BDT7" s="2"/>
      <c r="BDU7" s="2"/>
      <c r="BDV7" s="2"/>
      <c r="BDW7" s="2"/>
      <c r="BDX7" s="2"/>
      <c r="BDY7" s="2"/>
      <c r="BDZ7" s="2"/>
      <c r="BEA7" s="2"/>
      <c r="BEB7" s="2"/>
      <c r="BEC7" s="2"/>
      <c r="BED7" s="2"/>
      <c r="BEE7" s="2"/>
      <c r="BEF7" s="2"/>
      <c r="BEG7" s="2"/>
      <c r="BEH7" s="2"/>
      <c r="BEI7" s="2"/>
      <c r="BEJ7" s="2"/>
      <c r="BEK7" s="2"/>
      <c r="BEL7" s="2"/>
      <c r="BEM7" s="2"/>
      <c r="BEN7" s="2"/>
      <c r="BEO7" s="2"/>
      <c r="BEP7" s="2"/>
      <c r="BEQ7" s="2"/>
      <c r="BER7" s="2"/>
      <c r="BES7" s="2"/>
      <c r="BET7" s="2"/>
      <c r="BEU7" s="2"/>
      <c r="BEV7" s="2"/>
      <c r="BEW7" s="2"/>
      <c r="BEX7" s="2"/>
      <c r="BEY7" s="2"/>
      <c r="BEZ7" s="2"/>
      <c r="BFA7" s="2"/>
      <c r="BFB7" s="2"/>
      <c r="BFC7" s="2"/>
      <c r="BFD7" s="2"/>
      <c r="BFE7" s="2"/>
      <c r="BFF7" s="2"/>
      <c r="BFG7" s="2"/>
      <c r="BFH7" s="2"/>
      <c r="BFI7" s="2"/>
      <c r="BFJ7" s="2"/>
      <c r="BFK7" s="2"/>
      <c r="BFL7" s="2"/>
      <c r="BFM7" s="2"/>
      <c r="BFN7" s="2"/>
      <c r="BFO7" s="2"/>
      <c r="BFP7" s="2"/>
      <c r="BFQ7" s="2"/>
      <c r="BFR7" s="2"/>
      <c r="BFS7" s="2"/>
      <c r="BFT7" s="2"/>
      <c r="BFU7" s="2"/>
      <c r="BFV7" s="2"/>
      <c r="BFW7" s="2"/>
      <c r="BFX7" s="2"/>
      <c r="BFY7" s="2"/>
      <c r="BFZ7" s="2"/>
      <c r="BGA7" s="2"/>
      <c r="BGB7" s="2"/>
      <c r="BGC7" s="2"/>
      <c r="BGD7" s="2"/>
      <c r="BGE7" s="2"/>
      <c r="BGF7" s="2"/>
      <c r="BGG7" s="2"/>
      <c r="BGH7" s="2"/>
      <c r="BGI7" s="2"/>
      <c r="BGJ7" s="2"/>
      <c r="BGK7" s="2"/>
      <c r="BGL7" s="2"/>
      <c r="BGM7" s="2"/>
      <c r="BGN7" s="2"/>
      <c r="BGO7" s="2"/>
      <c r="BGP7" s="2"/>
      <c r="BGQ7" s="2"/>
      <c r="BGR7" s="2"/>
      <c r="BGS7" s="2"/>
      <c r="BGT7" s="2"/>
      <c r="BGU7" s="2"/>
      <c r="BGV7" s="2"/>
      <c r="BGW7" s="2"/>
      <c r="BGX7" s="2"/>
      <c r="BGY7" s="2"/>
      <c r="BGZ7" s="2"/>
      <c r="BHA7" s="2"/>
      <c r="BHB7" s="2"/>
      <c r="BHC7" s="2"/>
      <c r="BHD7" s="2"/>
      <c r="BHE7" s="2"/>
      <c r="BHF7" s="2"/>
      <c r="BHG7" s="2"/>
      <c r="BHH7" s="2"/>
      <c r="BHI7" s="2"/>
      <c r="BHJ7" s="2"/>
      <c r="BHK7" s="2"/>
      <c r="BHL7" s="2"/>
      <c r="BHM7" s="2"/>
      <c r="BHN7" s="2"/>
      <c r="BHO7" s="2"/>
      <c r="BHP7" s="2"/>
      <c r="BHQ7" s="2"/>
      <c r="BHR7" s="2"/>
      <c r="BHS7" s="2"/>
      <c r="BHT7" s="2"/>
      <c r="BHU7" s="2"/>
      <c r="BHV7" s="2"/>
      <c r="BHW7" s="2"/>
      <c r="BHX7" s="2"/>
      <c r="BHY7" s="2"/>
      <c r="BHZ7" s="2"/>
      <c r="BIA7" s="2"/>
      <c r="BIB7" s="2"/>
      <c r="BIC7" s="2"/>
      <c r="BID7" s="2"/>
      <c r="BIE7" s="2"/>
      <c r="BIF7" s="2"/>
      <c r="BIG7" s="2"/>
      <c r="BIH7" s="2"/>
      <c r="BII7" s="2"/>
      <c r="BIJ7" s="2"/>
      <c r="BIK7" s="2"/>
      <c r="BIL7" s="2"/>
      <c r="BIM7" s="2"/>
      <c r="BIN7" s="2"/>
      <c r="BIO7" s="2"/>
      <c r="BIP7" s="2"/>
      <c r="BIQ7" s="2"/>
      <c r="BIR7" s="2"/>
      <c r="BIS7" s="2"/>
      <c r="BIT7" s="2"/>
      <c r="BIU7" s="2"/>
      <c r="BIV7" s="2"/>
      <c r="BIW7" s="2"/>
      <c r="BIX7" s="2"/>
      <c r="BIY7" s="2"/>
      <c r="BIZ7" s="2"/>
      <c r="BJA7" s="2"/>
      <c r="BJB7" s="2"/>
      <c r="BJC7" s="2"/>
      <c r="BJD7" s="2"/>
      <c r="BJE7" s="2"/>
      <c r="BJF7" s="2"/>
      <c r="BJG7" s="2"/>
      <c r="BJH7" s="2"/>
      <c r="BJI7" s="2"/>
      <c r="BJJ7" s="2"/>
      <c r="BJK7" s="2"/>
      <c r="BJL7" s="2"/>
      <c r="BJM7" s="2"/>
      <c r="BJN7" s="2"/>
      <c r="BJO7" s="2"/>
      <c r="BJP7" s="2"/>
      <c r="BJQ7" s="2"/>
      <c r="BJR7" s="2"/>
      <c r="BJS7" s="2"/>
      <c r="BJT7" s="2"/>
      <c r="BJU7" s="2"/>
      <c r="BJV7" s="2"/>
      <c r="BJW7" s="2"/>
      <c r="BJX7" s="2"/>
      <c r="BJY7" s="2"/>
      <c r="BJZ7" s="2"/>
      <c r="BKA7" s="2"/>
      <c r="BKB7" s="2"/>
      <c r="BKC7" s="2"/>
      <c r="BKD7" s="2"/>
      <c r="BKE7" s="2"/>
      <c r="BKF7" s="2"/>
      <c r="BKG7" s="2"/>
      <c r="BKH7" s="2"/>
      <c r="BKI7" s="2"/>
      <c r="BKJ7" s="2"/>
      <c r="BKK7" s="2"/>
      <c r="BKL7" s="2"/>
      <c r="BKM7" s="2"/>
      <c r="BKN7" s="2"/>
      <c r="BKO7" s="2"/>
      <c r="BKP7" s="2"/>
      <c r="BKQ7" s="2"/>
      <c r="BKR7" s="2"/>
      <c r="BKS7" s="2"/>
      <c r="BKT7" s="2"/>
      <c r="BKU7" s="2"/>
      <c r="BKV7" s="2"/>
      <c r="BKW7" s="2"/>
      <c r="BKX7" s="2"/>
      <c r="BKY7" s="2"/>
      <c r="BKZ7" s="2"/>
      <c r="BLA7" s="2"/>
      <c r="BLB7" s="2"/>
      <c r="BLC7" s="2"/>
      <c r="BLD7" s="2"/>
      <c r="BLE7" s="2"/>
      <c r="BLF7" s="2"/>
      <c r="BLG7" s="2"/>
      <c r="BLH7" s="2"/>
      <c r="BLI7" s="2"/>
      <c r="BLJ7" s="2"/>
      <c r="BLK7" s="2"/>
      <c r="BLL7" s="2"/>
      <c r="BLM7" s="2"/>
      <c r="BLN7" s="2"/>
      <c r="BLO7" s="2"/>
      <c r="BLP7" s="2"/>
      <c r="BLQ7" s="2"/>
      <c r="BLR7" s="2"/>
      <c r="BLS7" s="2"/>
      <c r="BLT7" s="2"/>
      <c r="BLU7" s="2"/>
      <c r="BLV7" s="2"/>
      <c r="BLW7" s="2"/>
      <c r="BLX7" s="2"/>
      <c r="BLY7" s="2"/>
      <c r="BLZ7" s="2"/>
      <c r="BMA7" s="2"/>
      <c r="BMB7" s="2"/>
      <c r="BMC7" s="2"/>
      <c r="BMD7" s="2"/>
      <c r="BME7" s="2"/>
      <c r="BMF7" s="2"/>
      <c r="BMG7" s="2"/>
      <c r="BMH7" s="2"/>
      <c r="BMI7" s="2"/>
      <c r="BMJ7" s="2"/>
      <c r="BMK7" s="2"/>
      <c r="BML7" s="2"/>
      <c r="BMM7" s="2"/>
      <c r="BMN7" s="2"/>
      <c r="BMO7" s="2"/>
      <c r="BMP7" s="2"/>
      <c r="BMQ7" s="2"/>
      <c r="BMR7" s="2"/>
      <c r="BMS7" s="2"/>
      <c r="BMT7" s="2"/>
      <c r="BMU7" s="2"/>
      <c r="BMV7" s="2"/>
      <c r="BMW7" s="2"/>
      <c r="BMX7" s="2"/>
      <c r="BMY7" s="2"/>
      <c r="BMZ7" s="2"/>
      <c r="BNA7" s="2"/>
      <c r="BNB7" s="2"/>
      <c r="BNC7" s="2"/>
      <c r="BND7" s="2"/>
      <c r="BNE7" s="2"/>
      <c r="BNF7" s="2"/>
      <c r="BNG7" s="2"/>
      <c r="BNH7" s="2"/>
      <c r="BNI7" s="2"/>
      <c r="BNJ7" s="2"/>
      <c r="BNK7" s="2"/>
      <c r="BNL7" s="2"/>
      <c r="BNM7" s="2"/>
      <c r="BNN7" s="2"/>
      <c r="BNO7" s="2"/>
      <c r="BNP7" s="2"/>
      <c r="BNQ7" s="2"/>
      <c r="BNR7" s="2"/>
      <c r="BNS7" s="2"/>
      <c r="BNT7" s="2"/>
      <c r="BNU7" s="2"/>
      <c r="BNV7" s="2"/>
      <c r="BNW7" s="2"/>
      <c r="BNX7" s="2"/>
      <c r="BNY7" s="2"/>
      <c r="BNZ7" s="2"/>
      <c r="BOA7" s="2"/>
      <c r="BOB7" s="2"/>
      <c r="BOC7" s="2"/>
      <c r="BOD7" s="2"/>
      <c r="BOE7" s="2"/>
      <c r="BOF7" s="2"/>
      <c r="BOG7" s="2"/>
      <c r="BOH7" s="2"/>
      <c r="BOI7" s="2"/>
      <c r="BOJ7" s="2"/>
      <c r="BOK7" s="2"/>
      <c r="BOL7" s="2"/>
      <c r="BOM7" s="2"/>
      <c r="BON7" s="2"/>
      <c r="BOO7" s="2"/>
      <c r="BOP7" s="2"/>
      <c r="BOQ7" s="2"/>
      <c r="BOR7" s="2"/>
      <c r="BOS7" s="2"/>
      <c r="BOT7" s="2"/>
      <c r="BOU7" s="2"/>
      <c r="BOV7" s="2"/>
      <c r="BOW7" s="2"/>
      <c r="BOX7" s="2"/>
      <c r="BOY7" s="2"/>
      <c r="BOZ7" s="2"/>
      <c r="BPA7" s="2"/>
      <c r="BPB7" s="2"/>
      <c r="BPC7" s="2"/>
      <c r="BPD7" s="2"/>
      <c r="BPE7" s="2"/>
      <c r="BPF7" s="2"/>
      <c r="BPG7" s="2"/>
      <c r="BPH7" s="2"/>
      <c r="BPI7" s="2"/>
      <c r="BPJ7" s="2"/>
      <c r="BPK7" s="2"/>
      <c r="BPL7" s="2"/>
      <c r="BPM7" s="2"/>
      <c r="BPN7" s="2"/>
      <c r="BPO7" s="2"/>
      <c r="BPP7" s="2"/>
      <c r="BPQ7" s="2"/>
      <c r="BPR7" s="2"/>
      <c r="BPS7" s="2"/>
      <c r="BPT7" s="2"/>
      <c r="BPU7" s="2"/>
      <c r="BPV7" s="2"/>
      <c r="BPW7" s="2"/>
      <c r="BPX7" s="2"/>
      <c r="BPY7" s="2"/>
      <c r="BPZ7" s="2"/>
      <c r="BQA7" s="2"/>
      <c r="BQB7" s="2"/>
      <c r="BQC7" s="2"/>
      <c r="BQD7" s="2"/>
      <c r="BQE7" s="2"/>
      <c r="BQF7" s="2"/>
      <c r="BQG7" s="2"/>
      <c r="BQH7" s="2"/>
      <c r="BQI7" s="2"/>
      <c r="BQJ7" s="2"/>
      <c r="BQK7" s="2"/>
      <c r="BQL7" s="2"/>
      <c r="BQM7" s="2"/>
      <c r="BQN7" s="2"/>
      <c r="BQO7" s="2"/>
      <c r="BQP7" s="2"/>
      <c r="BQQ7" s="2"/>
      <c r="BQR7" s="2"/>
      <c r="BQS7" s="2"/>
      <c r="BQT7" s="2"/>
      <c r="BQU7" s="2"/>
      <c r="BQV7" s="2"/>
      <c r="BQW7" s="2"/>
      <c r="BQX7" s="2"/>
      <c r="BQY7" s="2"/>
      <c r="BQZ7" s="2"/>
      <c r="BRA7" s="2"/>
      <c r="BRB7" s="2"/>
      <c r="BRC7" s="2"/>
      <c r="BRD7" s="2"/>
      <c r="BRE7" s="2"/>
      <c r="BRF7" s="2"/>
      <c r="BRG7" s="2"/>
      <c r="BRH7" s="2"/>
      <c r="BRI7" s="2"/>
      <c r="BRJ7" s="2"/>
      <c r="BRK7" s="2"/>
      <c r="BRL7" s="2"/>
      <c r="BRM7" s="2"/>
      <c r="BRN7" s="2"/>
      <c r="BRO7" s="2"/>
      <c r="BRP7" s="2"/>
      <c r="BRQ7" s="2"/>
      <c r="BRR7" s="2"/>
      <c r="BRS7" s="2"/>
      <c r="BRT7" s="2"/>
      <c r="BRU7" s="2"/>
      <c r="BRV7" s="2"/>
      <c r="BRW7" s="2"/>
      <c r="BRX7" s="2"/>
      <c r="BRY7" s="2"/>
      <c r="BRZ7" s="2"/>
      <c r="BSA7" s="2"/>
      <c r="BSB7" s="2"/>
      <c r="BSC7" s="2"/>
      <c r="BSD7" s="2"/>
      <c r="BSE7" s="2"/>
      <c r="BSF7" s="2"/>
      <c r="BSG7" s="2"/>
      <c r="BSH7" s="2"/>
      <c r="BSI7" s="2"/>
      <c r="BSJ7" s="2"/>
      <c r="BSK7" s="2"/>
      <c r="BSL7" s="2"/>
      <c r="BSM7" s="2"/>
      <c r="BSN7" s="2"/>
      <c r="BSO7" s="2"/>
      <c r="BSP7" s="2"/>
      <c r="BSQ7" s="2"/>
      <c r="BSR7" s="2"/>
      <c r="BSS7" s="2"/>
      <c r="BST7" s="2"/>
      <c r="BSU7" s="2"/>
      <c r="BSV7" s="2"/>
      <c r="BSW7" s="2"/>
      <c r="BSX7" s="2"/>
      <c r="BSY7" s="2"/>
      <c r="BSZ7" s="2"/>
      <c r="BTA7" s="2"/>
      <c r="BTB7" s="2"/>
      <c r="BTC7" s="2"/>
      <c r="BTD7" s="2"/>
      <c r="BTE7" s="2"/>
      <c r="BTF7" s="2"/>
      <c r="BTG7" s="2"/>
      <c r="BTH7" s="2"/>
      <c r="BTI7" s="2"/>
      <c r="BTJ7" s="2"/>
      <c r="BTK7" s="2"/>
      <c r="BTL7" s="2"/>
      <c r="BTM7" s="2"/>
      <c r="BTN7" s="2"/>
      <c r="BTO7" s="2"/>
      <c r="BTP7" s="2"/>
      <c r="BTQ7" s="2"/>
      <c r="BTR7" s="2"/>
      <c r="BTS7" s="2"/>
      <c r="BTT7" s="2"/>
      <c r="BTU7" s="2"/>
      <c r="BTV7" s="2"/>
      <c r="BTW7" s="2"/>
      <c r="BTX7" s="2"/>
      <c r="BTY7" s="2"/>
      <c r="BTZ7" s="2"/>
      <c r="BUA7" s="2"/>
      <c r="BUB7" s="2"/>
      <c r="BUC7" s="2"/>
      <c r="BUD7" s="2"/>
      <c r="BUE7" s="2"/>
      <c r="BUF7" s="2"/>
      <c r="BUG7" s="2"/>
      <c r="BUH7" s="2"/>
      <c r="BUI7" s="2"/>
      <c r="BUJ7" s="2"/>
      <c r="BUK7" s="2"/>
      <c r="BUL7" s="2"/>
      <c r="BUM7" s="2"/>
      <c r="BUN7" s="2"/>
      <c r="BUO7" s="2"/>
      <c r="BUP7" s="2"/>
      <c r="BUQ7" s="2"/>
      <c r="BUR7" s="2"/>
      <c r="BUS7" s="2"/>
      <c r="BUT7" s="2"/>
      <c r="BUU7" s="2"/>
      <c r="BUV7" s="2"/>
      <c r="BUW7" s="2"/>
      <c r="BUX7" s="2"/>
      <c r="BUY7" s="2"/>
      <c r="BUZ7" s="2"/>
      <c r="BVA7" s="2"/>
      <c r="BVB7" s="2"/>
      <c r="BVC7" s="2"/>
      <c r="BVD7" s="2"/>
      <c r="BVE7" s="2"/>
      <c r="BVF7" s="2"/>
      <c r="BVG7" s="2"/>
      <c r="BVH7" s="2"/>
      <c r="BVI7" s="2"/>
      <c r="BVJ7" s="2"/>
      <c r="BVK7" s="2"/>
      <c r="BVL7" s="2"/>
      <c r="BVM7" s="2"/>
      <c r="BVN7" s="2"/>
      <c r="BVO7" s="2"/>
      <c r="BVP7" s="2"/>
      <c r="BVQ7" s="2"/>
      <c r="BVR7" s="2"/>
      <c r="BVS7" s="2"/>
      <c r="BVT7" s="2"/>
      <c r="BVU7" s="2"/>
      <c r="BVV7" s="2"/>
      <c r="BVW7" s="2"/>
      <c r="BVX7" s="2"/>
      <c r="BVY7" s="2"/>
      <c r="BVZ7" s="2"/>
      <c r="BWA7" s="2"/>
      <c r="BWB7" s="2"/>
      <c r="BWC7" s="2"/>
      <c r="BWD7" s="2"/>
      <c r="BWE7" s="2"/>
      <c r="BWF7" s="2"/>
      <c r="BWG7" s="2"/>
      <c r="BWH7" s="2"/>
      <c r="BWI7" s="2"/>
      <c r="BWJ7" s="2"/>
      <c r="BWK7" s="2"/>
      <c r="BWL7" s="2"/>
      <c r="BWM7" s="2"/>
      <c r="BWN7" s="2"/>
      <c r="BWO7" s="2"/>
      <c r="BWP7" s="2"/>
      <c r="BWQ7" s="2"/>
      <c r="BWR7" s="2"/>
      <c r="BWS7" s="2"/>
      <c r="BWT7" s="2"/>
      <c r="BWU7" s="2"/>
      <c r="BWV7" s="2"/>
      <c r="BWW7" s="2"/>
      <c r="BWX7" s="2"/>
      <c r="BWY7" s="2"/>
      <c r="BWZ7" s="2"/>
      <c r="BXA7" s="2"/>
      <c r="BXB7" s="2"/>
      <c r="BXC7" s="2"/>
      <c r="BXD7" s="2"/>
      <c r="BXE7" s="2"/>
      <c r="BXF7" s="2"/>
      <c r="BXG7" s="2"/>
      <c r="BXH7" s="2"/>
      <c r="BXI7" s="2"/>
      <c r="BXJ7" s="2"/>
      <c r="BXK7" s="2"/>
      <c r="BXL7" s="2"/>
      <c r="BXM7" s="2"/>
      <c r="BXN7" s="2"/>
      <c r="BXO7" s="2"/>
      <c r="BXP7" s="2"/>
      <c r="BXQ7" s="2"/>
      <c r="BXR7" s="2"/>
      <c r="BXS7" s="2"/>
      <c r="BXT7" s="2"/>
      <c r="BXU7" s="2"/>
      <c r="BXV7" s="2"/>
      <c r="BXW7" s="2"/>
      <c r="BXX7" s="2"/>
      <c r="BXY7" s="2"/>
      <c r="BXZ7" s="2"/>
      <c r="BYA7" s="2"/>
      <c r="BYB7" s="2"/>
      <c r="BYC7" s="2"/>
      <c r="BYD7" s="2"/>
      <c r="BYE7" s="2"/>
      <c r="BYF7" s="2"/>
      <c r="BYG7" s="2"/>
      <c r="BYH7" s="2"/>
      <c r="BYI7" s="2"/>
      <c r="BYJ7" s="2"/>
      <c r="BYK7" s="2"/>
      <c r="BYL7" s="2"/>
      <c r="BYM7" s="2"/>
      <c r="BYN7" s="2"/>
      <c r="BYO7" s="2"/>
      <c r="BYP7" s="2"/>
      <c r="BYQ7" s="2"/>
      <c r="BYR7" s="2"/>
      <c r="BYS7" s="2"/>
      <c r="BYT7" s="2"/>
      <c r="BYU7" s="2"/>
      <c r="BYV7" s="2"/>
      <c r="BYW7" s="2"/>
      <c r="BYX7" s="2"/>
      <c r="BYY7" s="2"/>
      <c r="BYZ7" s="2"/>
      <c r="BZA7" s="2"/>
      <c r="BZB7" s="2"/>
      <c r="BZC7" s="2"/>
      <c r="BZD7" s="2"/>
      <c r="BZE7" s="2"/>
      <c r="BZF7" s="2"/>
      <c r="BZG7" s="2"/>
      <c r="BZH7" s="2"/>
      <c r="BZI7" s="2"/>
      <c r="BZJ7" s="2"/>
      <c r="BZK7" s="2"/>
      <c r="BZL7" s="2"/>
      <c r="BZM7" s="2"/>
      <c r="BZN7" s="2"/>
      <c r="BZO7" s="2"/>
      <c r="BZP7" s="2"/>
      <c r="BZQ7" s="2"/>
      <c r="BZR7" s="2"/>
      <c r="BZS7" s="2"/>
      <c r="BZT7" s="2"/>
      <c r="BZU7" s="2"/>
      <c r="BZV7" s="2"/>
      <c r="BZW7" s="2"/>
      <c r="BZX7" s="2"/>
      <c r="BZY7" s="2"/>
      <c r="BZZ7" s="2"/>
      <c r="CAA7" s="2"/>
      <c r="CAB7" s="2"/>
      <c r="CAC7" s="2"/>
      <c r="CAD7" s="2"/>
      <c r="CAE7" s="2"/>
      <c r="CAF7" s="2"/>
      <c r="CAG7" s="2"/>
      <c r="CAH7" s="2"/>
      <c r="CAI7" s="2"/>
      <c r="CAJ7" s="2"/>
      <c r="CAK7" s="2"/>
      <c r="CAL7" s="2"/>
      <c r="CAM7" s="2"/>
      <c r="CAN7" s="2"/>
      <c r="CAO7" s="2"/>
      <c r="CAP7" s="2"/>
      <c r="CAQ7" s="2"/>
      <c r="CAR7" s="2"/>
      <c r="CAS7" s="2"/>
      <c r="CAT7" s="2"/>
      <c r="CAU7" s="2"/>
      <c r="CAV7" s="2"/>
      <c r="CAW7" s="2"/>
      <c r="CAX7" s="2"/>
      <c r="CAY7" s="2"/>
      <c r="CAZ7" s="2"/>
      <c r="CBA7" s="2"/>
      <c r="CBB7" s="2"/>
      <c r="CBC7" s="2"/>
      <c r="CBD7" s="2"/>
      <c r="CBE7" s="2"/>
      <c r="CBF7" s="2"/>
      <c r="CBG7" s="2"/>
      <c r="CBH7" s="2"/>
      <c r="CBI7" s="2"/>
      <c r="CBJ7" s="2"/>
      <c r="CBK7" s="2"/>
      <c r="CBL7" s="2"/>
      <c r="CBM7" s="2"/>
      <c r="CBN7" s="2"/>
      <c r="CBO7" s="2"/>
      <c r="CBP7" s="2"/>
      <c r="CBQ7" s="2"/>
      <c r="CBR7" s="2"/>
      <c r="CBS7" s="2"/>
      <c r="CBT7" s="2"/>
      <c r="CBU7" s="2"/>
      <c r="CBV7" s="2"/>
      <c r="CBW7" s="2"/>
      <c r="CBX7" s="2"/>
      <c r="CBY7" s="2"/>
      <c r="CBZ7" s="2"/>
      <c r="CCA7" s="2"/>
      <c r="CCB7" s="2"/>
      <c r="CCC7" s="2"/>
      <c r="CCD7" s="2"/>
      <c r="CCE7" s="2"/>
      <c r="CCF7" s="2"/>
      <c r="CCG7" s="2"/>
      <c r="CCH7" s="2"/>
      <c r="CCI7" s="2"/>
      <c r="CCJ7" s="2"/>
      <c r="CCK7" s="2"/>
      <c r="CCL7" s="2"/>
      <c r="CCM7" s="2"/>
      <c r="CCN7" s="2"/>
      <c r="CCO7" s="2"/>
      <c r="CCP7" s="2"/>
      <c r="CCQ7" s="2"/>
      <c r="CCR7" s="2"/>
      <c r="CCS7" s="2"/>
      <c r="CCT7" s="2"/>
      <c r="CCU7" s="2"/>
      <c r="CCV7" s="2"/>
      <c r="CCW7" s="2"/>
      <c r="CCX7" s="2"/>
      <c r="CCY7" s="2"/>
      <c r="CCZ7" s="2"/>
      <c r="CDA7" s="2"/>
      <c r="CDB7" s="2"/>
      <c r="CDC7" s="2"/>
      <c r="CDD7" s="2"/>
      <c r="CDE7" s="2"/>
      <c r="CDF7" s="2"/>
      <c r="CDG7" s="2"/>
      <c r="CDH7" s="2"/>
      <c r="CDI7" s="2"/>
      <c r="CDJ7" s="2"/>
      <c r="CDK7" s="2"/>
      <c r="CDL7" s="2"/>
      <c r="CDM7" s="2"/>
      <c r="CDN7" s="2"/>
      <c r="CDO7" s="2"/>
      <c r="CDP7" s="2"/>
      <c r="CDQ7" s="2"/>
      <c r="CDR7" s="2"/>
      <c r="CDS7" s="2"/>
      <c r="CDT7" s="2"/>
      <c r="CDU7" s="2"/>
      <c r="CDV7" s="2"/>
      <c r="CDW7" s="2"/>
      <c r="CDX7" s="2"/>
      <c r="CDY7" s="2"/>
      <c r="CDZ7" s="2"/>
      <c r="CEA7" s="2"/>
      <c r="CEB7" s="2"/>
      <c r="CEC7" s="2"/>
      <c r="CED7" s="2"/>
      <c r="CEE7" s="2"/>
      <c r="CEF7" s="2"/>
      <c r="CEG7" s="2"/>
      <c r="CEH7" s="2"/>
      <c r="CEI7" s="2"/>
      <c r="CEJ7" s="2"/>
      <c r="CEK7" s="2"/>
      <c r="CEL7" s="2"/>
      <c r="CEM7" s="2"/>
      <c r="CEN7" s="2"/>
      <c r="CEO7" s="2"/>
      <c r="CEP7" s="2"/>
      <c r="CEQ7" s="2"/>
      <c r="CER7" s="2"/>
      <c r="CES7" s="2"/>
      <c r="CET7" s="2"/>
      <c r="CEU7" s="2"/>
      <c r="CEV7" s="2"/>
      <c r="CEW7" s="2"/>
      <c r="CEX7" s="2"/>
      <c r="CEY7" s="2"/>
      <c r="CEZ7" s="2"/>
      <c r="CFA7" s="2"/>
      <c r="CFB7" s="2"/>
      <c r="CFC7" s="2"/>
      <c r="CFD7" s="2"/>
      <c r="CFE7" s="2"/>
      <c r="CFF7" s="2"/>
      <c r="CFG7" s="2"/>
      <c r="CFH7" s="2"/>
      <c r="CFI7" s="2"/>
      <c r="CFJ7" s="2"/>
      <c r="CFK7" s="2"/>
      <c r="CFL7" s="2"/>
      <c r="CFM7" s="2"/>
      <c r="CFN7" s="2"/>
      <c r="CFO7" s="2"/>
      <c r="CFP7" s="2"/>
      <c r="CFQ7" s="2"/>
      <c r="CFR7" s="2"/>
      <c r="CFS7" s="2"/>
      <c r="CFT7" s="2"/>
      <c r="CFU7" s="2"/>
      <c r="CFV7" s="2"/>
      <c r="CFW7" s="2"/>
      <c r="CFX7" s="2"/>
      <c r="CFY7" s="2"/>
      <c r="CFZ7" s="2"/>
      <c r="CGA7" s="2"/>
      <c r="CGB7" s="2"/>
      <c r="CGC7" s="2"/>
      <c r="CGD7" s="2"/>
      <c r="CGE7" s="2"/>
      <c r="CGF7" s="2"/>
      <c r="CGG7" s="2"/>
      <c r="CGH7" s="2"/>
      <c r="CGI7" s="2"/>
      <c r="CGJ7" s="2"/>
      <c r="CGK7" s="2"/>
      <c r="CGL7" s="2"/>
      <c r="CGM7" s="2"/>
      <c r="CGN7" s="2"/>
      <c r="CGO7" s="2"/>
      <c r="CGP7" s="2"/>
      <c r="CGQ7" s="2"/>
      <c r="CGR7" s="2"/>
      <c r="CGS7" s="2"/>
      <c r="CGT7" s="2"/>
      <c r="CGU7" s="2"/>
      <c r="CGV7" s="2"/>
      <c r="CGW7" s="2"/>
      <c r="CGX7" s="2"/>
      <c r="CGY7" s="2"/>
      <c r="CGZ7" s="2"/>
      <c r="CHA7" s="2"/>
      <c r="CHB7" s="2"/>
      <c r="CHC7" s="2"/>
      <c r="CHD7" s="2"/>
      <c r="CHE7" s="2"/>
      <c r="CHF7" s="2"/>
      <c r="CHG7" s="2"/>
      <c r="CHH7" s="2"/>
      <c r="CHI7" s="2"/>
      <c r="CHJ7" s="2"/>
      <c r="CHK7" s="2"/>
      <c r="CHL7" s="2"/>
      <c r="CHM7" s="2"/>
      <c r="CHN7" s="2"/>
      <c r="CHO7" s="2"/>
      <c r="CHP7" s="2"/>
      <c r="CHQ7" s="2"/>
      <c r="CHR7" s="2"/>
      <c r="CHS7" s="2"/>
      <c r="CHT7" s="2"/>
      <c r="CHU7" s="2"/>
      <c r="CHV7" s="2"/>
      <c r="CHW7" s="2"/>
      <c r="CHX7" s="2"/>
      <c r="CHY7" s="2"/>
      <c r="CHZ7" s="2"/>
      <c r="CIA7" s="2"/>
      <c r="CIB7" s="2"/>
      <c r="CIC7" s="2"/>
      <c r="CID7" s="2"/>
      <c r="CIE7" s="2"/>
      <c r="CIF7" s="2"/>
      <c r="CIG7" s="2"/>
      <c r="CIH7" s="2"/>
      <c r="CII7" s="2"/>
      <c r="CIJ7" s="2"/>
      <c r="CIK7" s="2"/>
      <c r="CIL7" s="2"/>
      <c r="CIM7" s="2"/>
      <c r="CIN7" s="2"/>
      <c r="CIO7" s="2"/>
      <c r="CIP7" s="2"/>
      <c r="CIQ7" s="2"/>
      <c r="CIR7" s="2"/>
      <c r="CIS7" s="2"/>
      <c r="CIT7" s="2"/>
      <c r="CIU7" s="2"/>
      <c r="CIV7" s="2"/>
      <c r="CIW7" s="2"/>
      <c r="CIX7" s="2"/>
      <c r="CIY7" s="2"/>
      <c r="CIZ7" s="2"/>
      <c r="CJA7" s="2"/>
      <c r="CJB7" s="2"/>
      <c r="CJC7" s="2"/>
      <c r="CJD7" s="2"/>
      <c r="CJE7" s="2"/>
      <c r="CJF7" s="2"/>
      <c r="CJG7" s="2"/>
      <c r="CJH7" s="2"/>
      <c r="CJI7" s="2"/>
      <c r="CJJ7" s="2"/>
      <c r="CJK7" s="2"/>
      <c r="CJL7" s="2"/>
      <c r="CJM7" s="2"/>
      <c r="CJN7" s="2"/>
      <c r="CJO7" s="2"/>
      <c r="CJP7" s="2"/>
      <c r="CJQ7" s="2"/>
      <c r="CJR7" s="2"/>
      <c r="CJS7" s="2"/>
      <c r="CJT7" s="2"/>
      <c r="CJU7" s="2"/>
      <c r="CJV7" s="2"/>
      <c r="CJW7" s="2"/>
      <c r="CJX7" s="2"/>
      <c r="CJY7" s="2"/>
      <c r="CJZ7" s="2"/>
      <c r="CKA7" s="2"/>
      <c r="CKB7" s="2"/>
      <c r="CKC7" s="2"/>
      <c r="CKD7" s="2"/>
      <c r="CKE7" s="2"/>
      <c r="CKF7" s="2"/>
      <c r="CKG7" s="2"/>
      <c r="CKH7" s="2"/>
      <c r="CKI7" s="2"/>
      <c r="CKJ7" s="2"/>
      <c r="CKK7" s="2"/>
      <c r="CKL7" s="2"/>
      <c r="CKM7" s="2"/>
      <c r="CKN7" s="2"/>
      <c r="CKO7" s="2"/>
      <c r="CKP7" s="2"/>
      <c r="CKQ7" s="2"/>
      <c r="CKR7" s="2"/>
      <c r="CKS7" s="2"/>
      <c r="CKT7" s="2"/>
      <c r="CKU7" s="2"/>
      <c r="CKV7" s="2"/>
      <c r="CKW7" s="2"/>
      <c r="CKX7" s="2"/>
      <c r="CKY7" s="2"/>
      <c r="CKZ7" s="2"/>
      <c r="CLA7" s="2"/>
      <c r="CLB7" s="2"/>
      <c r="CLC7" s="2"/>
      <c r="CLD7" s="2"/>
      <c r="CLE7" s="2"/>
      <c r="CLF7" s="2"/>
      <c r="CLG7" s="2"/>
      <c r="CLH7" s="2"/>
      <c r="CLI7" s="2"/>
      <c r="CLJ7" s="2"/>
      <c r="CLK7" s="2"/>
      <c r="CLL7" s="2"/>
      <c r="CLM7" s="2"/>
      <c r="CLN7" s="2"/>
      <c r="CLO7" s="2"/>
      <c r="CLP7" s="2"/>
      <c r="CLQ7" s="2"/>
      <c r="CLR7" s="2"/>
      <c r="CLS7" s="2"/>
      <c r="CLT7" s="2"/>
      <c r="CLU7" s="2"/>
      <c r="CLV7" s="2"/>
      <c r="CLW7" s="2"/>
      <c r="CLX7" s="2"/>
      <c r="CLY7" s="2"/>
      <c r="CLZ7" s="2"/>
      <c r="CMA7" s="2"/>
      <c r="CMB7" s="2"/>
      <c r="CMC7" s="2"/>
      <c r="CMD7" s="2"/>
      <c r="CME7" s="2"/>
      <c r="CMF7" s="2"/>
      <c r="CMG7" s="2"/>
      <c r="CMH7" s="2"/>
      <c r="CMI7" s="2"/>
      <c r="CMJ7" s="2"/>
      <c r="CMK7" s="2"/>
      <c r="CML7" s="2"/>
      <c r="CMM7" s="2"/>
      <c r="CMN7" s="2"/>
      <c r="CMO7" s="2"/>
      <c r="CMP7" s="2"/>
      <c r="CMQ7" s="2"/>
      <c r="CMR7" s="2"/>
      <c r="CMS7" s="2"/>
      <c r="CMT7" s="2"/>
      <c r="CMU7" s="2"/>
      <c r="CMV7" s="2"/>
      <c r="CMW7" s="2"/>
      <c r="CMX7" s="2"/>
      <c r="CMY7" s="2"/>
      <c r="CMZ7" s="2"/>
      <c r="CNA7" s="2"/>
      <c r="CNB7" s="2"/>
      <c r="CNC7" s="2"/>
      <c r="CND7" s="2"/>
      <c r="CNE7" s="2"/>
      <c r="CNF7" s="2"/>
      <c r="CNG7" s="2"/>
      <c r="CNH7" s="2"/>
      <c r="CNI7" s="2"/>
      <c r="CNJ7" s="2"/>
      <c r="CNK7" s="2"/>
      <c r="CNL7" s="2"/>
      <c r="CNM7" s="2"/>
      <c r="CNN7" s="2"/>
      <c r="CNO7" s="2"/>
      <c r="CNP7" s="2"/>
      <c r="CNQ7" s="2"/>
      <c r="CNR7" s="2"/>
      <c r="CNS7" s="2"/>
      <c r="CNT7" s="2"/>
      <c r="CNU7" s="2"/>
      <c r="CNV7" s="2"/>
      <c r="CNW7" s="2"/>
      <c r="CNX7" s="2"/>
      <c r="CNY7" s="2"/>
      <c r="CNZ7" s="2"/>
      <c r="COA7" s="2"/>
      <c r="COB7" s="2"/>
      <c r="COC7" s="2"/>
      <c r="COD7" s="2"/>
      <c r="COE7" s="2"/>
      <c r="COF7" s="2"/>
      <c r="COG7" s="2"/>
      <c r="COH7" s="2"/>
      <c r="COI7" s="2"/>
      <c r="COJ7" s="2"/>
      <c r="COK7" s="2"/>
      <c r="COL7" s="2"/>
      <c r="COM7" s="2"/>
      <c r="CON7" s="2"/>
      <c r="COO7" s="2"/>
      <c r="COP7" s="2"/>
      <c r="COQ7" s="2"/>
      <c r="COR7" s="2"/>
      <c r="COS7" s="2"/>
      <c r="COT7" s="2"/>
      <c r="COU7" s="2"/>
      <c r="COV7" s="2"/>
      <c r="COW7" s="2"/>
      <c r="COX7" s="2"/>
      <c r="COY7" s="2"/>
      <c r="COZ7" s="2"/>
      <c r="CPA7" s="2"/>
      <c r="CPB7" s="2"/>
      <c r="CPC7" s="2"/>
      <c r="CPD7" s="2"/>
      <c r="CPE7" s="2"/>
      <c r="CPF7" s="2"/>
      <c r="CPG7" s="2"/>
      <c r="CPH7" s="2"/>
      <c r="CPI7" s="2"/>
      <c r="CPJ7" s="2"/>
      <c r="CPK7" s="2"/>
      <c r="CPL7" s="2"/>
      <c r="CPM7" s="2"/>
      <c r="CPN7" s="2"/>
      <c r="CPO7" s="2"/>
      <c r="CPP7" s="2"/>
      <c r="CPQ7" s="2"/>
      <c r="CPR7" s="2"/>
      <c r="CPS7" s="2"/>
      <c r="CPT7" s="2"/>
      <c r="CPU7" s="2"/>
      <c r="CPV7" s="2"/>
      <c r="CPW7" s="2"/>
      <c r="CPX7" s="2"/>
      <c r="CPY7" s="2"/>
      <c r="CPZ7" s="2"/>
      <c r="CQA7" s="2"/>
      <c r="CQB7" s="2"/>
      <c r="CQC7" s="2"/>
      <c r="CQD7" s="2"/>
      <c r="CQE7" s="2"/>
      <c r="CQF7" s="2"/>
      <c r="CQG7" s="2"/>
      <c r="CQH7" s="2"/>
      <c r="CQI7" s="2"/>
      <c r="CQJ7" s="2"/>
      <c r="CQK7" s="2"/>
      <c r="CQL7" s="2"/>
      <c r="CQM7" s="2"/>
      <c r="CQN7" s="2"/>
      <c r="CQO7" s="2"/>
      <c r="CQP7" s="2"/>
      <c r="CQQ7" s="2"/>
      <c r="CQR7" s="2"/>
      <c r="CQS7" s="2"/>
      <c r="CQT7" s="2"/>
      <c r="CQU7" s="2"/>
      <c r="CQV7" s="2"/>
      <c r="CQW7" s="2"/>
      <c r="CQX7" s="2"/>
      <c r="CQY7" s="2"/>
      <c r="CQZ7" s="2"/>
      <c r="CRA7" s="2"/>
      <c r="CRB7" s="2"/>
      <c r="CRC7" s="2"/>
      <c r="CRD7" s="2"/>
      <c r="CRE7" s="2"/>
      <c r="CRF7" s="2"/>
      <c r="CRG7" s="2"/>
      <c r="CRH7" s="2"/>
      <c r="CRI7" s="2"/>
      <c r="CRJ7" s="2"/>
      <c r="CRK7" s="2"/>
      <c r="CRL7" s="2"/>
      <c r="CRM7" s="2"/>
      <c r="CRN7" s="2"/>
      <c r="CRO7" s="2"/>
      <c r="CRP7" s="2"/>
      <c r="CRQ7" s="2"/>
      <c r="CRR7" s="2"/>
      <c r="CRS7" s="2"/>
      <c r="CRT7" s="2"/>
      <c r="CRU7" s="2"/>
      <c r="CRV7" s="2"/>
      <c r="CRW7" s="2"/>
      <c r="CRX7" s="2"/>
      <c r="CRY7" s="2"/>
      <c r="CRZ7" s="2"/>
      <c r="CSA7" s="2"/>
      <c r="CSB7" s="2"/>
      <c r="CSC7" s="2"/>
      <c r="CSD7" s="2"/>
      <c r="CSE7" s="2"/>
      <c r="CSF7" s="2"/>
      <c r="CSG7" s="2"/>
      <c r="CSH7" s="2"/>
      <c r="CSI7" s="2"/>
      <c r="CSJ7" s="2"/>
      <c r="CSK7" s="2"/>
      <c r="CSL7" s="2"/>
      <c r="CSM7" s="2"/>
      <c r="CSN7" s="2"/>
      <c r="CSO7" s="2"/>
      <c r="CSP7" s="2"/>
      <c r="CSQ7" s="2"/>
      <c r="CSR7" s="2"/>
      <c r="CSS7" s="2"/>
      <c r="CST7" s="2"/>
      <c r="CSU7" s="2"/>
      <c r="CSV7" s="2"/>
      <c r="CSW7" s="2"/>
      <c r="CSX7" s="2"/>
      <c r="CSY7" s="2"/>
      <c r="CSZ7" s="2"/>
      <c r="CTA7" s="2"/>
      <c r="CTB7" s="2"/>
      <c r="CTC7" s="2"/>
      <c r="CTD7" s="2"/>
      <c r="CTE7" s="2"/>
      <c r="CTF7" s="2"/>
      <c r="CTG7" s="2"/>
      <c r="CTH7" s="2"/>
      <c r="CTI7" s="2"/>
      <c r="CTJ7" s="2"/>
      <c r="CTK7" s="2"/>
      <c r="CTL7" s="2"/>
      <c r="CTM7" s="2"/>
      <c r="CTN7" s="2"/>
      <c r="CTO7" s="2"/>
      <c r="CTP7" s="2"/>
      <c r="CTQ7" s="2"/>
      <c r="CTR7" s="2"/>
      <c r="CTS7" s="2"/>
      <c r="CTT7" s="2"/>
      <c r="CTU7" s="2"/>
      <c r="CTV7" s="2"/>
      <c r="CTW7" s="2"/>
      <c r="CTX7" s="2"/>
      <c r="CTY7" s="2"/>
      <c r="CTZ7" s="2"/>
      <c r="CUA7" s="2"/>
      <c r="CUB7" s="2"/>
      <c r="CUC7" s="2"/>
      <c r="CUD7" s="2"/>
      <c r="CUE7" s="2"/>
      <c r="CUF7" s="2"/>
      <c r="CUG7" s="2"/>
      <c r="CUH7" s="2"/>
      <c r="CUI7" s="2"/>
      <c r="CUJ7" s="2"/>
      <c r="CUK7" s="2"/>
      <c r="CUL7" s="2"/>
      <c r="CUM7" s="2"/>
      <c r="CUN7" s="2"/>
      <c r="CUO7" s="2"/>
      <c r="CUP7" s="2"/>
      <c r="CUQ7" s="2"/>
      <c r="CUR7" s="2"/>
      <c r="CUS7" s="2"/>
      <c r="CUT7" s="2"/>
      <c r="CUU7" s="2"/>
      <c r="CUV7" s="2"/>
      <c r="CUW7" s="2"/>
      <c r="CUX7" s="2"/>
      <c r="CUY7" s="2"/>
      <c r="CUZ7" s="2"/>
      <c r="CVA7" s="2"/>
      <c r="CVB7" s="2"/>
      <c r="CVC7" s="2"/>
      <c r="CVD7" s="2"/>
      <c r="CVE7" s="2"/>
      <c r="CVF7" s="2"/>
      <c r="CVG7" s="2"/>
      <c r="CVH7" s="2"/>
      <c r="CVI7" s="2"/>
      <c r="CVJ7" s="2"/>
      <c r="CVK7" s="2"/>
      <c r="CVL7" s="2"/>
      <c r="CVM7" s="2"/>
      <c r="CVN7" s="2"/>
      <c r="CVO7" s="2"/>
      <c r="CVP7" s="2"/>
      <c r="CVQ7" s="2"/>
      <c r="CVR7" s="2"/>
      <c r="CVS7" s="2"/>
      <c r="CVT7" s="2"/>
      <c r="CVU7" s="2"/>
      <c r="CVV7" s="2"/>
      <c r="CVW7" s="2"/>
      <c r="CVX7" s="2"/>
      <c r="CVY7" s="2"/>
      <c r="CVZ7" s="2"/>
      <c r="CWA7" s="2"/>
      <c r="CWB7" s="2"/>
      <c r="CWC7" s="2"/>
      <c r="CWD7" s="2"/>
      <c r="CWE7" s="2"/>
      <c r="CWF7" s="2"/>
      <c r="CWG7" s="2"/>
      <c r="CWH7" s="2"/>
      <c r="CWI7" s="2"/>
      <c r="CWJ7" s="2"/>
      <c r="CWK7" s="2"/>
      <c r="CWL7" s="2"/>
      <c r="CWM7" s="2"/>
      <c r="CWN7" s="2"/>
      <c r="CWO7" s="2"/>
      <c r="CWP7" s="2"/>
      <c r="CWQ7" s="2"/>
      <c r="CWR7" s="2"/>
      <c r="CWS7" s="2"/>
      <c r="CWT7" s="2"/>
      <c r="CWU7" s="2"/>
      <c r="CWV7" s="2"/>
      <c r="CWW7" s="2"/>
      <c r="CWX7" s="2"/>
      <c r="CWY7" s="2"/>
      <c r="CWZ7" s="2"/>
      <c r="CXA7" s="2"/>
      <c r="CXB7" s="2"/>
      <c r="CXC7" s="2"/>
      <c r="CXD7" s="2"/>
      <c r="CXE7" s="2"/>
      <c r="CXF7" s="2"/>
      <c r="CXG7" s="2"/>
      <c r="CXH7" s="2"/>
      <c r="CXI7" s="2"/>
      <c r="CXJ7" s="2"/>
      <c r="CXK7" s="2"/>
      <c r="CXL7" s="2"/>
      <c r="CXM7" s="2"/>
      <c r="CXN7" s="2"/>
      <c r="CXO7" s="2"/>
      <c r="CXP7" s="2"/>
      <c r="CXQ7" s="2"/>
      <c r="CXR7" s="2"/>
      <c r="CXS7" s="2"/>
      <c r="CXT7" s="2"/>
      <c r="CXU7" s="2"/>
      <c r="CXV7" s="2"/>
      <c r="CXW7" s="2"/>
      <c r="CXX7" s="2"/>
      <c r="CXY7" s="2"/>
      <c r="CXZ7" s="2"/>
      <c r="CYA7" s="2"/>
      <c r="CYB7" s="2"/>
      <c r="CYC7" s="2"/>
      <c r="CYD7" s="2"/>
      <c r="CYE7" s="2"/>
      <c r="CYF7" s="2"/>
      <c r="CYG7" s="2"/>
      <c r="CYH7" s="2"/>
      <c r="CYI7" s="2"/>
      <c r="CYJ7" s="2"/>
      <c r="CYK7" s="2"/>
      <c r="CYL7" s="2"/>
      <c r="CYM7" s="2"/>
      <c r="CYN7" s="2"/>
      <c r="CYO7" s="2"/>
      <c r="CYP7" s="2"/>
      <c r="CYQ7" s="2"/>
      <c r="CYR7" s="2"/>
      <c r="CYS7" s="2"/>
      <c r="CYT7" s="2"/>
      <c r="CYU7" s="2"/>
      <c r="CYV7" s="2"/>
      <c r="CYW7" s="2"/>
      <c r="CYX7" s="2"/>
      <c r="CYY7" s="2"/>
      <c r="CYZ7" s="2"/>
      <c r="CZA7" s="2"/>
      <c r="CZB7" s="2"/>
      <c r="CZC7" s="2"/>
      <c r="CZD7" s="2"/>
      <c r="CZE7" s="2"/>
      <c r="CZF7" s="2"/>
      <c r="CZG7" s="2"/>
      <c r="CZH7" s="2"/>
      <c r="CZI7" s="2"/>
      <c r="CZJ7" s="2"/>
      <c r="CZK7" s="2"/>
      <c r="CZL7" s="2"/>
      <c r="CZM7" s="2"/>
      <c r="CZN7" s="2"/>
      <c r="CZO7" s="2"/>
      <c r="CZP7" s="2"/>
      <c r="CZQ7" s="2"/>
      <c r="CZR7" s="2"/>
      <c r="CZS7" s="2"/>
      <c r="CZT7" s="2"/>
      <c r="CZU7" s="2"/>
      <c r="CZV7" s="2"/>
      <c r="CZW7" s="2"/>
      <c r="CZX7" s="2"/>
      <c r="CZY7" s="2"/>
      <c r="CZZ7" s="2"/>
      <c r="DAA7" s="2"/>
      <c r="DAB7" s="2"/>
      <c r="DAC7" s="2"/>
      <c r="DAD7" s="2"/>
      <c r="DAE7" s="2"/>
      <c r="DAF7" s="2"/>
      <c r="DAG7" s="2"/>
      <c r="DAH7" s="2"/>
      <c r="DAI7" s="2"/>
      <c r="DAJ7" s="2"/>
      <c r="DAK7" s="2"/>
      <c r="DAL7" s="2"/>
      <c r="DAM7" s="2"/>
      <c r="DAN7" s="2"/>
      <c r="DAO7" s="2"/>
      <c r="DAP7" s="2"/>
      <c r="DAQ7" s="2"/>
      <c r="DAR7" s="2"/>
      <c r="DAS7" s="2"/>
      <c r="DAT7" s="2"/>
      <c r="DAU7" s="2"/>
      <c r="DAV7" s="2"/>
      <c r="DAW7" s="2"/>
      <c r="DAX7" s="2"/>
      <c r="DAY7" s="2"/>
      <c r="DAZ7" s="2"/>
      <c r="DBA7" s="2"/>
      <c r="DBB7" s="2"/>
      <c r="DBC7" s="2"/>
      <c r="DBD7" s="2"/>
      <c r="DBE7" s="2"/>
      <c r="DBF7" s="2"/>
      <c r="DBG7" s="2"/>
      <c r="DBH7" s="2"/>
      <c r="DBI7" s="2"/>
      <c r="DBJ7" s="2"/>
      <c r="DBK7" s="2"/>
      <c r="DBL7" s="2"/>
      <c r="DBM7" s="2"/>
      <c r="DBN7" s="2"/>
      <c r="DBO7" s="2"/>
      <c r="DBP7" s="2"/>
      <c r="DBQ7" s="2"/>
      <c r="DBR7" s="2"/>
      <c r="DBS7" s="2"/>
      <c r="DBT7" s="2"/>
      <c r="DBU7" s="2"/>
      <c r="DBV7" s="2"/>
      <c r="DBW7" s="2"/>
      <c r="DBX7" s="2"/>
      <c r="DBY7" s="2"/>
      <c r="DBZ7" s="2"/>
      <c r="DCA7" s="2"/>
      <c r="DCB7" s="2"/>
      <c r="DCC7" s="2"/>
      <c r="DCD7" s="2"/>
      <c r="DCE7" s="2"/>
      <c r="DCF7" s="2"/>
      <c r="DCG7" s="2"/>
      <c r="DCH7" s="2"/>
      <c r="DCI7" s="2"/>
      <c r="DCJ7" s="2"/>
      <c r="DCK7" s="2"/>
      <c r="DCL7" s="2"/>
      <c r="DCM7" s="2"/>
      <c r="DCN7" s="2"/>
      <c r="DCO7" s="2"/>
      <c r="DCP7" s="2"/>
      <c r="DCQ7" s="2"/>
      <c r="DCR7" s="2"/>
      <c r="DCS7" s="2"/>
      <c r="DCT7" s="2"/>
      <c r="DCU7" s="2"/>
      <c r="DCV7" s="2"/>
      <c r="DCW7" s="2"/>
      <c r="DCX7" s="2"/>
      <c r="DCY7" s="2"/>
      <c r="DCZ7" s="2"/>
      <c r="DDA7" s="2"/>
      <c r="DDB7" s="2"/>
      <c r="DDC7" s="2"/>
      <c r="DDD7" s="2"/>
      <c r="DDE7" s="2"/>
      <c r="DDF7" s="2"/>
      <c r="DDG7" s="2"/>
      <c r="DDH7" s="2"/>
      <c r="DDI7" s="2"/>
      <c r="DDJ7" s="2"/>
      <c r="DDK7" s="2"/>
      <c r="DDL7" s="2"/>
      <c r="DDM7" s="2"/>
      <c r="DDN7" s="2"/>
      <c r="DDO7" s="2"/>
      <c r="DDP7" s="2"/>
      <c r="DDQ7" s="2"/>
      <c r="DDR7" s="2"/>
      <c r="DDS7" s="2"/>
      <c r="DDT7" s="2"/>
      <c r="DDU7" s="2"/>
      <c r="DDV7" s="2"/>
      <c r="DDW7" s="2"/>
      <c r="DDX7" s="2"/>
      <c r="DDY7" s="2"/>
      <c r="DDZ7" s="2"/>
      <c r="DEA7" s="2"/>
      <c r="DEB7" s="2"/>
      <c r="DEC7" s="2"/>
      <c r="DED7" s="2"/>
      <c r="DEE7" s="2"/>
      <c r="DEF7" s="2"/>
      <c r="DEG7" s="2"/>
      <c r="DEH7" s="2"/>
      <c r="DEI7" s="2"/>
      <c r="DEJ7" s="2"/>
      <c r="DEK7" s="2"/>
      <c r="DEL7" s="2"/>
      <c r="DEM7" s="2"/>
      <c r="DEN7" s="2"/>
      <c r="DEO7" s="2"/>
      <c r="DEP7" s="2"/>
      <c r="DEQ7" s="2"/>
      <c r="DER7" s="2"/>
      <c r="DES7" s="2"/>
      <c r="DET7" s="2"/>
      <c r="DEU7" s="2"/>
      <c r="DEV7" s="2"/>
      <c r="DEW7" s="2"/>
      <c r="DEX7" s="2"/>
      <c r="DEY7" s="2"/>
      <c r="DEZ7" s="2"/>
      <c r="DFA7" s="2"/>
      <c r="DFB7" s="2"/>
      <c r="DFC7" s="2"/>
      <c r="DFD7" s="2"/>
      <c r="DFE7" s="2"/>
      <c r="DFF7" s="2"/>
      <c r="DFG7" s="2"/>
      <c r="DFH7" s="2"/>
      <c r="DFI7" s="2"/>
      <c r="DFJ7" s="2"/>
      <c r="DFK7" s="2"/>
      <c r="DFL7" s="2"/>
      <c r="DFM7" s="2"/>
      <c r="DFN7" s="2"/>
      <c r="DFO7" s="2"/>
      <c r="DFP7" s="2"/>
      <c r="DFQ7" s="2"/>
      <c r="DFR7" s="2"/>
      <c r="DFS7" s="2"/>
      <c r="DFT7" s="2"/>
      <c r="DFU7" s="2"/>
      <c r="DFV7" s="2"/>
      <c r="DFW7" s="2"/>
      <c r="DFX7" s="2"/>
      <c r="DFY7" s="2"/>
      <c r="DFZ7" s="2"/>
      <c r="DGA7" s="2"/>
      <c r="DGB7" s="2"/>
      <c r="DGC7" s="2"/>
      <c r="DGD7" s="2"/>
      <c r="DGE7" s="2"/>
      <c r="DGF7" s="2"/>
      <c r="DGG7" s="2"/>
      <c r="DGH7" s="2"/>
      <c r="DGI7" s="2"/>
      <c r="DGJ7" s="2"/>
      <c r="DGK7" s="2"/>
      <c r="DGL7" s="2"/>
      <c r="DGM7" s="2"/>
      <c r="DGN7" s="2"/>
      <c r="DGO7" s="2"/>
      <c r="DGP7" s="2"/>
      <c r="DGQ7" s="2"/>
      <c r="DGR7" s="2"/>
      <c r="DGS7" s="2"/>
      <c r="DGT7" s="2"/>
      <c r="DGU7" s="2"/>
      <c r="DGV7" s="2"/>
      <c r="DGW7" s="2"/>
      <c r="DGX7" s="2"/>
      <c r="DGY7" s="2"/>
      <c r="DGZ7" s="2"/>
      <c r="DHA7" s="2"/>
      <c r="DHB7" s="2"/>
      <c r="DHC7" s="2"/>
      <c r="DHD7" s="2"/>
      <c r="DHE7" s="2"/>
      <c r="DHF7" s="2"/>
      <c r="DHG7" s="2"/>
      <c r="DHH7" s="2"/>
      <c r="DHI7" s="2"/>
      <c r="DHJ7" s="2"/>
      <c r="DHK7" s="2"/>
      <c r="DHL7" s="2"/>
      <c r="DHM7" s="2"/>
      <c r="DHN7" s="2"/>
      <c r="DHO7" s="2"/>
      <c r="DHP7" s="2"/>
      <c r="DHQ7" s="2"/>
      <c r="DHR7" s="2"/>
      <c r="DHS7" s="2"/>
      <c r="DHT7" s="2"/>
      <c r="DHU7" s="2"/>
      <c r="DHV7" s="2"/>
      <c r="DHW7" s="2"/>
      <c r="DHX7" s="2"/>
      <c r="DHY7" s="2"/>
      <c r="DHZ7" s="2"/>
      <c r="DIA7" s="2"/>
      <c r="DIB7" s="2"/>
      <c r="DIC7" s="2"/>
      <c r="DID7" s="2"/>
      <c r="DIE7" s="2"/>
      <c r="DIF7" s="2"/>
      <c r="DIG7" s="2"/>
      <c r="DIH7" s="2"/>
      <c r="DII7" s="2"/>
      <c r="DIJ7" s="2"/>
      <c r="DIK7" s="2"/>
      <c r="DIL7" s="2"/>
      <c r="DIM7" s="2"/>
      <c r="DIN7" s="2"/>
      <c r="DIO7" s="2"/>
      <c r="DIP7" s="2"/>
      <c r="DIQ7" s="2"/>
      <c r="DIR7" s="2"/>
      <c r="DIS7" s="2"/>
      <c r="DIT7" s="2"/>
      <c r="DIU7" s="2"/>
      <c r="DIV7" s="2"/>
      <c r="DIW7" s="2"/>
      <c r="DIX7" s="2"/>
      <c r="DIY7" s="2"/>
      <c r="DIZ7" s="2"/>
      <c r="DJA7" s="2"/>
      <c r="DJB7" s="2"/>
      <c r="DJC7" s="2"/>
      <c r="DJD7" s="2"/>
      <c r="DJE7" s="2"/>
      <c r="DJF7" s="2"/>
      <c r="DJG7" s="2"/>
      <c r="DJH7" s="2"/>
      <c r="DJI7" s="2"/>
      <c r="DJJ7" s="2"/>
      <c r="DJK7" s="2"/>
      <c r="DJL7" s="2"/>
      <c r="DJM7" s="2"/>
      <c r="DJN7" s="2"/>
      <c r="DJO7" s="2"/>
      <c r="DJP7" s="2"/>
      <c r="DJQ7" s="2"/>
      <c r="DJR7" s="2"/>
      <c r="DJS7" s="2"/>
      <c r="DJT7" s="2"/>
      <c r="DJU7" s="2"/>
      <c r="DJV7" s="2"/>
      <c r="DJW7" s="2"/>
      <c r="DJX7" s="2"/>
      <c r="DJY7" s="2"/>
      <c r="DJZ7" s="2"/>
      <c r="DKA7" s="2"/>
      <c r="DKB7" s="2"/>
      <c r="DKC7" s="2"/>
      <c r="DKD7" s="2"/>
      <c r="DKE7" s="2"/>
      <c r="DKF7" s="2"/>
      <c r="DKG7" s="2"/>
      <c r="DKH7" s="2"/>
      <c r="DKI7" s="2"/>
      <c r="DKJ7" s="2"/>
      <c r="DKK7" s="2"/>
      <c r="DKL7" s="2"/>
      <c r="DKM7" s="2"/>
      <c r="DKN7" s="2"/>
      <c r="DKO7" s="2"/>
      <c r="DKP7" s="2"/>
      <c r="DKQ7" s="2"/>
      <c r="DKR7" s="2"/>
      <c r="DKS7" s="2"/>
      <c r="DKT7" s="2"/>
      <c r="DKU7" s="2"/>
      <c r="DKV7" s="2"/>
      <c r="DKW7" s="2"/>
      <c r="DKX7" s="2"/>
      <c r="DKY7" s="2"/>
      <c r="DKZ7" s="2"/>
      <c r="DLA7" s="2"/>
      <c r="DLB7" s="2"/>
      <c r="DLC7" s="2"/>
      <c r="DLD7" s="2"/>
      <c r="DLE7" s="2"/>
      <c r="DLF7" s="2"/>
      <c r="DLG7" s="2"/>
      <c r="DLH7" s="2"/>
      <c r="DLI7" s="2"/>
      <c r="DLJ7" s="2"/>
      <c r="DLK7" s="2"/>
      <c r="DLL7" s="2"/>
      <c r="DLM7" s="2"/>
      <c r="DLN7" s="2"/>
      <c r="DLO7" s="2"/>
      <c r="DLP7" s="2"/>
      <c r="DLQ7" s="2"/>
      <c r="DLR7" s="2"/>
      <c r="DLS7" s="2"/>
      <c r="DLT7" s="2"/>
      <c r="DLU7" s="2"/>
      <c r="DLV7" s="2"/>
      <c r="DLW7" s="2"/>
      <c r="DLX7" s="2"/>
      <c r="DLY7" s="2"/>
      <c r="DLZ7" s="2"/>
      <c r="DMA7" s="2"/>
      <c r="DMB7" s="2"/>
      <c r="DMC7" s="2"/>
      <c r="DMD7" s="2"/>
      <c r="DME7" s="2"/>
      <c r="DMF7" s="2"/>
      <c r="DMG7" s="2"/>
      <c r="DMH7" s="2"/>
      <c r="DMI7" s="2"/>
      <c r="DMJ7" s="2"/>
      <c r="DMK7" s="2"/>
      <c r="DML7" s="2"/>
      <c r="DMM7" s="2"/>
      <c r="DMN7" s="2"/>
      <c r="DMO7" s="2"/>
      <c r="DMP7" s="2"/>
      <c r="DMQ7" s="2"/>
      <c r="DMR7" s="2"/>
      <c r="DMS7" s="2"/>
      <c r="DMT7" s="2"/>
      <c r="DMU7" s="2"/>
      <c r="DMV7" s="2"/>
      <c r="DMW7" s="2"/>
      <c r="DMX7" s="2"/>
      <c r="DMY7" s="2"/>
      <c r="DMZ7" s="2"/>
      <c r="DNA7" s="2"/>
      <c r="DNB7" s="2"/>
      <c r="DNC7" s="2"/>
      <c r="DND7" s="2"/>
      <c r="DNE7" s="2"/>
      <c r="DNF7" s="2"/>
      <c r="DNG7" s="2"/>
      <c r="DNH7" s="2"/>
      <c r="DNI7" s="2"/>
      <c r="DNJ7" s="2"/>
      <c r="DNK7" s="2"/>
      <c r="DNL7" s="2"/>
      <c r="DNM7" s="2"/>
      <c r="DNN7" s="2"/>
      <c r="DNO7" s="2"/>
      <c r="DNP7" s="2"/>
      <c r="DNQ7" s="2"/>
      <c r="DNR7" s="2"/>
      <c r="DNS7" s="2"/>
      <c r="DNT7" s="2"/>
      <c r="DNU7" s="2"/>
      <c r="DNV7" s="2"/>
      <c r="DNW7" s="2"/>
      <c r="DNX7" s="2"/>
      <c r="DNY7" s="2"/>
      <c r="DNZ7" s="2"/>
      <c r="DOA7" s="2"/>
      <c r="DOB7" s="2"/>
      <c r="DOC7" s="2"/>
      <c r="DOD7" s="2"/>
      <c r="DOE7" s="2"/>
      <c r="DOF7" s="2"/>
      <c r="DOG7" s="2"/>
      <c r="DOH7" s="2"/>
      <c r="DOI7" s="2"/>
      <c r="DOJ7" s="2"/>
      <c r="DOK7" s="2"/>
      <c r="DOL7" s="2"/>
      <c r="DOM7" s="2"/>
      <c r="DON7" s="2"/>
      <c r="DOO7" s="2"/>
      <c r="DOP7" s="2"/>
      <c r="DOQ7" s="2"/>
      <c r="DOR7" s="2"/>
      <c r="DOS7" s="2"/>
      <c r="DOT7" s="2"/>
      <c r="DOU7" s="2"/>
      <c r="DOV7" s="2"/>
      <c r="DOW7" s="2"/>
      <c r="DOX7" s="2"/>
      <c r="DOY7" s="2"/>
      <c r="DOZ7" s="2"/>
      <c r="DPA7" s="2"/>
      <c r="DPB7" s="2"/>
      <c r="DPC7" s="2"/>
      <c r="DPD7" s="2"/>
      <c r="DPE7" s="2"/>
      <c r="DPF7" s="2"/>
      <c r="DPG7" s="2"/>
      <c r="DPH7" s="2"/>
      <c r="DPI7" s="2"/>
      <c r="DPJ7" s="2"/>
      <c r="DPK7" s="2"/>
      <c r="DPL7" s="2"/>
      <c r="DPM7" s="2"/>
      <c r="DPN7" s="2"/>
      <c r="DPO7" s="2"/>
      <c r="DPP7" s="2"/>
      <c r="DPQ7" s="2"/>
      <c r="DPR7" s="2"/>
      <c r="DPS7" s="2"/>
      <c r="DPT7" s="2"/>
      <c r="DPU7" s="2"/>
      <c r="DPV7" s="2"/>
      <c r="DPW7" s="2"/>
      <c r="DPX7" s="2"/>
      <c r="DPY7" s="2"/>
      <c r="DPZ7" s="2"/>
      <c r="DQA7" s="2"/>
      <c r="DQB7" s="2"/>
      <c r="DQC7" s="2"/>
      <c r="DQD7" s="2"/>
      <c r="DQE7" s="2"/>
      <c r="DQF7" s="2"/>
      <c r="DQG7" s="2"/>
      <c r="DQH7" s="2"/>
      <c r="DQI7" s="2"/>
      <c r="DQJ7" s="2"/>
      <c r="DQK7" s="2"/>
      <c r="DQL7" s="2"/>
      <c r="DQM7" s="2"/>
      <c r="DQN7" s="2"/>
      <c r="DQO7" s="2"/>
      <c r="DQP7" s="2"/>
      <c r="DQQ7" s="2"/>
      <c r="DQR7" s="2"/>
      <c r="DQS7" s="2"/>
      <c r="DQT7" s="2"/>
      <c r="DQU7" s="2"/>
      <c r="DQV7" s="2"/>
      <c r="DQW7" s="2"/>
      <c r="DQX7" s="2"/>
      <c r="DQY7" s="2"/>
      <c r="DQZ7" s="2"/>
      <c r="DRA7" s="2"/>
      <c r="DRB7" s="2"/>
      <c r="DRC7" s="2"/>
      <c r="DRD7" s="2"/>
      <c r="DRE7" s="2"/>
      <c r="DRF7" s="2"/>
      <c r="DRG7" s="2"/>
      <c r="DRH7" s="2"/>
      <c r="DRI7" s="2"/>
      <c r="DRJ7" s="2"/>
      <c r="DRK7" s="2"/>
      <c r="DRL7" s="2"/>
      <c r="DRM7" s="2"/>
      <c r="DRN7" s="2"/>
      <c r="DRO7" s="2"/>
      <c r="DRP7" s="2"/>
      <c r="DRQ7" s="2"/>
      <c r="DRR7" s="2"/>
      <c r="DRS7" s="2"/>
      <c r="DRT7" s="2"/>
      <c r="DRU7" s="2"/>
      <c r="DRV7" s="2"/>
      <c r="DRW7" s="2"/>
      <c r="DRX7" s="2"/>
      <c r="DRY7" s="2"/>
      <c r="DRZ7" s="2"/>
      <c r="DSA7" s="2"/>
      <c r="DSB7" s="2"/>
      <c r="DSC7" s="2"/>
      <c r="DSD7" s="2"/>
      <c r="DSE7" s="2"/>
      <c r="DSF7" s="2"/>
      <c r="DSG7" s="2"/>
      <c r="DSH7" s="2"/>
      <c r="DSI7" s="2"/>
      <c r="DSJ7" s="2"/>
      <c r="DSK7" s="2"/>
      <c r="DSL7" s="2"/>
      <c r="DSM7" s="2"/>
      <c r="DSN7" s="2"/>
      <c r="DSO7" s="2"/>
      <c r="DSP7" s="2"/>
      <c r="DSQ7" s="2"/>
      <c r="DSR7" s="2"/>
      <c r="DSS7" s="2"/>
      <c r="DST7" s="2"/>
      <c r="DSU7" s="2"/>
      <c r="DSV7" s="2"/>
      <c r="DSW7" s="2"/>
      <c r="DSX7" s="2"/>
      <c r="DSY7" s="2"/>
      <c r="DSZ7" s="2"/>
      <c r="DTA7" s="2"/>
      <c r="DTB7" s="2"/>
      <c r="DTC7" s="2"/>
      <c r="DTD7" s="2"/>
      <c r="DTE7" s="2"/>
      <c r="DTF7" s="2"/>
      <c r="DTG7" s="2"/>
      <c r="DTH7" s="2"/>
      <c r="DTI7" s="2"/>
      <c r="DTJ7" s="2"/>
      <c r="DTK7" s="2"/>
      <c r="DTL7" s="2"/>
      <c r="DTM7" s="2"/>
      <c r="DTN7" s="2"/>
      <c r="DTO7" s="2"/>
      <c r="DTP7" s="2"/>
      <c r="DTQ7" s="2"/>
      <c r="DTR7" s="2"/>
      <c r="DTS7" s="2"/>
      <c r="DTT7" s="2"/>
      <c r="DTU7" s="2"/>
      <c r="DTV7" s="2"/>
      <c r="DTW7" s="2"/>
      <c r="DTX7" s="2"/>
      <c r="DTY7" s="2"/>
      <c r="DTZ7" s="2"/>
      <c r="DUA7" s="2"/>
      <c r="DUB7" s="2"/>
      <c r="DUC7" s="2"/>
      <c r="DUD7" s="2"/>
      <c r="DUE7" s="2"/>
      <c r="DUF7" s="2"/>
      <c r="DUG7" s="2"/>
      <c r="DUH7" s="2"/>
      <c r="DUI7" s="2"/>
      <c r="DUJ7" s="2"/>
      <c r="DUK7" s="2"/>
      <c r="DUL7" s="2"/>
      <c r="DUM7" s="2"/>
      <c r="DUN7" s="2"/>
      <c r="DUO7" s="2"/>
      <c r="DUP7" s="2"/>
      <c r="DUQ7" s="2"/>
      <c r="DUR7" s="2"/>
      <c r="DUS7" s="2"/>
      <c r="DUT7" s="2"/>
      <c r="DUU7" s="2"/>
      <c r="DUV7" s="2"/>
      <c r="DUW7" s="2"/>
      <c r="DUX7" s="2"/>
      <c r="DUY7" s="2"/>
      <c r="DUZ7" s="2"/>
      <c r="DVA7" s="2"/>
      <c r="DVB7" s="2"/>
      <c r="DVC7" s="2"/>
      <c r="DVD7" s="2"/>
      <c r="DVE7" s="2"/>
      <c r="DVF7" s="2"/>
      <c r="DVG7" s="2"/>
      <c r="DVH7" s="2"/>
      <c r="DVI7" s="2"/>
      <c r="DVJ7" s="2"/>
      <c r="DVK7" s="2"/>
      <c r="DVL7" s="2"/>
      <c r="DVM7" s="2"/>
      <c r="DVN7" s="2"/>
      <c r="DVO7" s="2"/>
      <c r="DVP7" s="2"/>
      <c r="DVQ7" s="2"/>
      <c r="DVR7" s="2"/>
      <c r="DVS7" s="2"/>
      <c r="DVT7" s="2"/>
      <c r="DVU7" s="2"/>
      <c r="DVV7" s="2"/>
      <c r="DVW7" s="2"/>
      <c r="DVX7" s="2"/>
      <c r="DVY7" s="2"/>
      <c r="DVZ7" s="2"/>
      <c r="DWA7" s="2"/>
      <c r="DWB7" s="2"/>
      <c r="DWC7" s="2"/>
      <c r="DWD7" s="2"/>
      <c r="DWE7" s="2"/>
      <c r="DWF7" s="2"/>
      <c r="DWG7" s="2"/>
      <c r="DWH7" s="2"/>
      <c r="DWI7" s="2"/>
      <c r="DWJ7" s="2"/>
      <c r="DWK7" s="2"/>
      <c r="DWL7" s="2"/>
      <c r="DWM7" s="2"/>
      <c r="DWN7" s="2"/>
      <c r="DWO7" s="2"/>
      <c r="DWP7" s="2"/>
      <c r="DWQ7" s="2"/>
      <c r="DWR7" s="2"/>
      <c r="DWS7" s="2"/>
      <c r="DWT7" s="2"/>
      <c r="DWU7" s="2"/>
      <c r="DWV7" s="2"/>
      <c r="DWW7" s="2"/>
      <c r="DWX7" s="2"/>
      <c r="DWY7" s="2"/>
      <c r="DWZ7" s="2"/>
      <c r="DXA7" s="2"/>
      <c r="DXB7" s="2"/>
      <c r="DXC7" s="2"/>
      <c r="DXD7" s="2"/>
      <c r="DXE7" s="2"/>
      <c r="DXF7" s="2"/>
      <c r="DXG7" s="2"/>
      <c r="DXH7" s="2"/>
      <c r="DXI7" s="2"/>
      <c r="DXJ7" s="2"/>
      <c r="DXK7" s="2"/>
      <c r="DXL7" s="2"/>
      <c r="DXM7" s="2"/>
      <c r="DXN7" s="2"/>
      <c r="DXO7" s="2"/>
      <c r="DXP7" s="2"/>
      <c r="DXQ7" s="2"/>
      <c r="DXR7" s="2"/>
      <c r="DXS7" s="2"/>
      <c r="DXT7" s="2"/>
      <c r="DXU7" s="2"/>
      <c r="DXV7" s="2"/>
      <c r="DXW7" s="2"/>
      <c r="DXX7" s="2"/>
      <c r="DXY7" s="2"/>
      <c r="DXZ7" s="2"/>
      <c r="DYA7" s="2"/>
      <c r="DYB7" s="2"/>
      <c r="DYC7" s="2"/>
      <c r="DYD7" s="2"/>
      <c r="DYE7" s="2"/>
      <c r="DYF7" s="2"/>
      <c r="DYG7" s="2"/>
      <c r="DYH7" s="2"/>
      <c r="DYI7" s="2"/>
      <c r="DYJ7" s="2"/>
      <c r="DYK7" s="2"/>
      <c r="DYL7" s="2"/>
      <c r="DYM7" s="2"/>
      <c r="DYN7" s="2"/>
      <c r="DYO7" s="2"/>
      <c r="DYP7" s="2"/>
      <c r="DYQ7" s="2"/>
      <c r="DYR7" s="2"/>
      <c r="DYS7" s="2"/>
      <c r="DYT7" s="2"/>
      <c r="DYU7" s="2"/>
      <c r="DYV7" s="2"/>
      <c r="DYW7" s="2"/>
      <c r="DYX7" s="2"/>
      <c r="DYY7" s="2"/>
      <c r="DYZ7" s="2"/>
      <c r="DZA7" s="2"/>
      <c r="DZB7" s="2"/>
      <c r="DZC7" s="2"/>
      <c r="DZD7" s="2"/>
      <c r="DZE7" s="2"/>
      <c r="DZF7" s="2"/>
      <c r="DZG7" s="2"/>
      <c r="DZH7" s="2"/>
      <c r="DZI7" s="2"/>
      <c r="DZJ7" s="2"/>
      <c r="DZK7" s="2"/>
      <c r="DZL7" s="2"/>
      <c r="DZM7" s="2"/>
      <c r="DZN7" s="2"/>
      <c r="DZO7" s="2"/>
      <c r="DZP7" s="2"/>
      <c r="DZQ7" s="2"/>
      <c r="DZR7" s="2"/>
      <c r="DZS7" s="2"/>
      <c r="DZT7" s="2"/>
      <c r="DZU7" s="2"/>
      <c r="DZV7" s="2"/>
      <c r="DZW7" s="2"/>
      <c r="DZX7" s="2"/>
      <c r="DZY7" s="2"/>
      <c r="DZZ7" s="2"/>
      <c r="EAA7" s="2"/>
      <c r="EAB7" s="2"/>
      <c r="EAC7" s="2"/>
      <c r="EAD7" s="2"/>
      <c r="EAE7" s="2"/>
      <c r="EAF7" s="2"/>
      <c r="EAG7" s="2"/>
      <c r="EAH7" s="2"/>
      <c r="EAI7" s="2"/>
      <c r="EAJ7" s="2"/>
      <c r="EAK7" s="2"/>
      <c r="EAL7" s="2"/>
      <c r="EAM7" s="2"/>
      <c r="EAN7" s="2"/>
      <c r="EAO7" s="2"/>
      <c r="EAP7" s="2"/>
      <c r="EAQ7" s="2"/>
      <c r="EAR7" s="2"/>
      <c r="EAS7" s="2"/>
      <c r="EAT7" s="2"/>
      <c r="EAU7" s="2"/>
      <c r="EAV7" s="2"/>
      <c r="EAW7" s="2"/>
      <c r="EAX7" s="2"/>
      <c r="EAY7" s="2"/>
      <c r="EAZ7" s="2"/>
      <c r="EBA7" s="2"/>
      <c r="EBB7" s="2"/>
      <c r="EBC7" s="2"/>
      <c r="EBD7" s="2"/>
      <c r="EBE7" s="2"/>
      <c r="EBF7" s="2"/>
      <c r="EBG7" s="2"/>
      <c r="EBH7" s="2"/>
      <c r="EBI7" s="2"/>
      <c r="EBJ7" s="2"/>
      <c r="EBK7" s="2"/>
      <c r="EBL7" s="2"/>
      <c r="EBM7" s="2"/>
      <c r="EBN7" s="2"/>
      <c r="EBO7" s="2"/>
      <c r="EBP7" s="2"/>
      <c r="EBQ7" s="2"/>
      <c r="EBR7" s="2"/>
      <c r="EBS7" s="2"/>
      <c r="EBT7" s="2"/>
      <c r="EBU7" s="2"/>
      <c r="EBV7" s="2"/>
      <c r="EBW7" s="2"/>
      <c r="EBX7" s="2"/>
      <c r="EBY7" s="2"/>
      <c r="EBZ7" s="2"/>
      <c r="ECA7" s="2"/>
      <c r="ECB7" s="2"/>
      <c r="ECC7" s="2"/>
      <c r="ECD7" s="2"/>
      <c r="ECE7" s="2"/>
      <c r="ECF7" s="2"/>
      <c r="ECG7" s="2"/>
      <c r="ECH7" s="2"/>
      <c r="ECI7" s="2"/>
      <c r="ECJ7" s="2"/>
      <c r="ECK7" s="2"/>
      <c r="ECL7" s="2"/>
      <c r="ECM7" s="2"/>
      <c r="ECN7" s="2"/>
      <c r="ECO7" s="2"/>
      <c r="ECP7" s="2"/>
      <c r="ECQ7" s="2"/>
      <c r="ECR7" s="2"/>
      <c r="ECS7" s="2"/>
      <c r="ECT7" s="2"/>
      <c r="ECU7" s="2"/>
      <c r="ECV7" s="2"/>
      <c r="ECW7" s="2"/>
      <c r="ECX7" s="2"/>
      <c r="ECY7" s="2"/>
      <c r="ECZ7" s="2"/>
      <c r="EDA7" s="2"/>
      <c r="EDB7" s="2"/>
      <c r="EDC7" s="2"/>
      <c r="EDD7" s="2"/>
      <c r="EDE7" s="2"/>
      <c r="EDF7" s="2"/>
      <c r="EDG7" s="2"/>
      <c r="EDH7" s="2"/>
      <c r="EDI7" s="2"/>
      <c r="EDJ7" s="2"/>
      <c r="EDK7" s="2"/>
      <c r="EDL7" s="2"/>
      <c r="EDM7" s="2"/>
      <c r="EDN7" s="2"/>
      <c r="EDO7" s="2"/>
      <c r="EDP7" s="2"/>
      <c r="EDQ7" s="2"/>
      <c r="EDR7" s="2"/>
      <c r="EDS7" s="2"/>
      <c r="EDT7" s="2"/>
      <c r="EDU7" s="2"/>
      <c r="EDV7" s="2"/>
      <c r="EDW7" s="2"/>
      <c r="EDX7" s="2"/>
      <c r="EDY7" s="2"/>
      <c r="EDZ7" s="2"/>
      <c r="EEA7" s="2"/>
      <c r="EEB7" s="2"/>
      <c r="EEC7" s="2"/>
      <c r="EED7" s="2"/>
      <c r="EEE7" s="2"/>
      <c r="EEF7" s="2"/>
      <c r="EEG7" s="2"/>
      <c r="EEH7" s="2"/>
      <c r="EEI7" s="2"/>
      <c r="EEJ7" s="2"/>
      <c r="EEK7" s="2"/>
      <c r="EEL7" s="2"/>
      <c r="EEM7" s="2"/>
      <c r="EEN7" s="2"/>
      <c r="EEO7" s="2"/>
      <c r="EEP7" s="2"/>
      <c r="EEQ7" s="2"/>
      <c r="EER7" s="2"/>
      <c r="EES7" s="2"/>
      <c r="EET7" s="2"/>
      <c r="EEU7" s="2"/>
      <c r="EEV7" s="2"/>
      <c r="EEW7" s="2"/>
      <c r="EEX7" s="2"/>
      <c r="EEY7" s="2"/>
      <c r="EEZ7" s="2"/>
      <c r="EFA7" s="2"/>
      <c r="EFB7" s="2"/>
      <c r="EFC7" s="2"/>
      <c r="EFD7" s="2"/>
      <c r="EFE7" s="2"/>
      <c r="EFF7" s="2"/>
      <c r="EFG7" s="2"/>
      <c r="EFH7" s="2"/>
      <c r="EFI7" s="2"/>
      <c r="EFJ7" s="2"/>
      <c r="EFK7" s="2"/>
      <c r="EFL7" s="2"/>
      <c r="EFM7" s="2"/>
      <c r="EFN7" s="2"/>
      <c r="EFO7" s="2"/>
      <c r="EFP7" s="2"/>
      <c r="EFQ7" s="2"/>
      <c r="EFR7" s="2"/>
      <c r="EFS7" s="2"/>
      <c r="EFT7" s="2"/>
      <c r="EFU7" s="2"/>
      <c r="EFV7" s="2"/>
      <c r="EFW7" s="2"/>
      <c r="EFX7" s="2"/>
      <c r="EFY7" s="2"/>
      <c r="EFZ7" s="2"/>
      <c r="EGA7" s="2"/>
      <c r="EGB7" s="2"/>
      <c r="EGC7" s="2"/>
      <c r="EGD7" s="2"/>
      <c r="EGE7" s="2"/>
      <c r="EGF7" s="2"/>
      <c r="EGG7" s="2"/>
      <c r="EGH7" s="2"/>
      <c r="EGI7" s="2"/>
      <c r="EGJ7" s="2"/>
      <c r="EGK7" s="2"/>
      <c r="EGL7" s="2"/>
      <c r="EGM7" s="2"/>
      <c r="EGN7" s="2"/>
      <c r="EGO7" s="2"/>
      <c r="EGP7" s="2"/>
      <c r="EGQ7" s="2"/>
      <c r="EGR7" s="2"/>
      <c r="EGS7" s="2"/>
      <c r="EGT7" s="2"/>
      <c r="EGU7" s="2"/>
      <c r="EGV7" s="2"/>
      <c r="EGW7" s="2"/>
      <c r="EGX7" s="2"/>
      <c r="EGY7" s="2"/>
      <c r="EGZ7" s="2"/>
      <c r="EHA7" s="2"/>
      <c r="EHB7" s="2"/>
      <c r="EHC7" s="2"/>
      <c r="EHD7" s="2"/>
      <c r="EHE7" s="2"/>
      <c r="EHF7" s="2"/>
      <c r="EHG7" s="2"/>
      <c r="EHH7" s="2"/>
      <c r="EHI7" s="2"/>
      <c r="EHJ7" s="2"/>
      <c r="EHK7" s="2"/>
      <c r="EHL7" s="2"/>
      <c r="EHM7" s="2"/>
      <c r="EHN7" s="2"/>
      <c r="EHO7" s="2"/>
      <c r="EHP7" s="2"/>
      <c r="EHQ7" s="2"/>
      <c r="EHR7" s="2"/>
      <c r="EHS7" s="2"/>
      <c r="EHT7" s="2"/>
      <c r="EHU7" s="2"/>
      <c r="EHV7" s="2"/>
      <c r="EHW7" s="2"/>
      <c r="EHX7" s="2"/>
      <c r="EHY7" s="2"/>
      <c r="EHZ7" s="2"/>
      <c r="EIA7" s="2"/>
      <c r="EIB7" s="2"/>
      <c r="EIC7" s="2"/>
      <c r="EID7" s="2"/>
      <c r="EIE7" s="2"/>
      <c r="EIF7" s="2"/>
      <c r="EIG7" s="2"/>
      <c r="EIH7" s="2"/>
      <c r="EII7" s="2"/>
      <c r="EIJ7" s="2"/>
      <c r="EIK7" s="2"/>
      <c r="EIL7" s="2"/>
      <c r="EIM7" s="2"/>
      <c r="EIN7" s="2"/>
      <c r="EIO7" s="2"/>
      <c r="EIP7" s="2"/>
      <c r="EIQ7" s="2"/>
      <c r="EIR7" s="2"/>
      <c r="EIS7" s="2"/>
      <c r="EIT7" s="2"/>
      <c r="EIU7" s="2"/>
      <c r="EIV7" s="2"/>
      <c r="EIW7" s="2"/>
      <c r="EIX7" s="2"/>
      <c r="EIY7" s="2"/>
      <c r="EIZ7" s="2"/>
      <c r="EJA7" s="2"/>
      <c r="EJB7" s="2"/>
      <c r="EJC7" s="2"/>
      <c r="EJD7" s="2"/>
      <c r="EJE7" s="2"/>
      <c r="EJF7" s="2"/>
      <c r="EJG7" s="2"/>
      <c r="EJH7" s="2"/>
      <c r="EJI7" s="2"/>
      <c r="EJJ7" s="2"/>
      <c r="EJK7" s="2"/>
      <c r="EJL7" s="2"/>
      <c r="EJM7" s="2"/>
      <c r="EJN7" s="2"/>
      <c r="EJO7" s="2"/>
      <c r="EJP7" s="2"/>
      <c r="EJQ7" s="2"/>
      <c r="EJR7" s="2"/>
      <c r="EJS7" s="2"/>
      <c r="EJT7" s="2"/>
      <c r="EJU7" s="2"/>
      <c r="EJV7" s="2"/>
      <c r="EJW7" s="2"/>
      <c r="EJX7" s="2"/>
      <c r="EJY7" s="2"/>
      <c r="EJZ7" s="2"/>
      <c r="EKA7" s="2"/>
      <c r="EKB7" s="2"/>
      <c r="EKC7" s="2"/>
      <c r="EKD7" s="2"/>
      <c r="EKE7" s="2"/>
      <c r="EKF7" s="2"/>
      <c r="EKG7" s="2"/>
      <c r="EKH7" s="2"/>
      <c r="EKI7" s="2"/>
      <c r="EKJ7" s="2"/>
      <c r="EKK7" s="2"/>
      <c r="EKL7" s="2"/>
      <c r="EKM7" s="2"/>
      <c r="EKN7" s="2"/>
      <c r="EKO7" s="2"/>
      <c r="EKP7" s="2"/>
      <c r="EKQ7" s="2"/>
      <c r="EKR7" s="2"/>
      <c r="EKS7" s="2"/>
      <c r="EKT7" s="2"/>
      <c r="EKU7" s="2"/>
      <c r="EKV7" s="2"/>
      <c r="EKW7" s="2"/>
      <c r="EKX7" s="2"/>
      <c r="EKY7" s="2"/>
      <c r="EKZ7" s="2"/>
      <c r="ELA7" s="2"/>
      <c r="ELB7" s="2"/>
      <c r="ELC7" s="2"/>
      <c r="ELD7" s="2"/>
      <c r="ELE7" s="2"/>
      <c r="ELF7" s="2"/>
      <c r="ELG7" s="2"/>
      <c r="ELH7" s="2"/>
      <c r="ELI7" s="2"/>
      <c r="ELJ7" s="2"/>
      <c r="ELK7" s="2"/>
      <c r="ELL7" s="2"/>
      <c r="ELM7" s="2"/>
      <c r="ELN7" s="2"/>
      <c r="ELO7" s="2"/>
      <c r="ELP7" s="2"/>
      <c r="ELQ7" s="2"/>
      <c r="ELR7" s="2"/>
      <c r="ELS7" s="2"/>
      <c r="ELT7" s="2"/>
      <c r="ELU7" s="2"/>
      <c r="ELV7" s="2"/>
      <c r="ELW7" s="2"/>
      <c r="ELX7" s="2"/>
      <c r="ELY7" s="2"/>
      <c r="ELZ7" s="2"/>
      <c r="EMA7" s="2"/>
      <c r="EMB7" s="2"/>
      <c r="EMC7" s="2"/>
      <c r="EMD7" s="2"/>
      <c r="EME7" s="2"/>
      <c r="EMF7" s="2"/>
      <c r="EMG7" s="2"/>
      <c r="EMH7" s="2"/>
      <c r="EMI7" s="2"/>
      <c r="EMJ7" s="2"/>
      <c r="EMK7" s="2"/>
      <c r="EML7" s="2"/>
      <c r="EMM7" s="2"/>
      <c r="EMN7" s="2"/>
      <c r="EMO7" s="2"/>
      <c r="EMP7" s="2"/>
      <c r="EMQ7" s="2"/>
      <c r="EMR7" s="2"/>
      <c r="EMS7" s="2"/>
      <c r="EMT7" s="2"/>
      <c r="EMU7" s="2"/>
      <c r="EMV7" s="2"/>
      <c r="EMW7" s="2"/>
      <c r="EMX7" s="2"/>
      <c r="EMY7" s="2"/>
      <c r="EMZ7" s="2"/>
      <c r="ENA7" s="2"/>
      <c r="ENB7" s="2"/>
      <c r="ENC7" s="2"/>
      <c r="END7" s="2"/>
      <c r="ENE7" s="2"/>
      <c r="ENF7" s="2"/>
      <c r="ENG7" s="2"/>
      <c r="ENH7" s="2"/>
      <c r="ENI7" s="2"/>
      <c r="ENJ7" s="2"/>
      <c r="ENK7" s="2"/>
      <c r="ENL7" s="2"/>
      <c r="ENM7" s="2"/>
      <c r="ENN7" s="2"/>
      <c r="ENO7" s="2"/>
      <c r="ENP7" s="2"/>
      <c r="ENQ7" s="2"/>
      <c r="ENR7" s="2"/>
      <c r="ENS7" s="2"/>
      <c r="ENT7" s="2"/>
      <c r="ENU7" s="2"/>
      <c r="ENV7" s="2"/>
      <c r="ENW7" s="2"/>
      <c r="ENX7" s="2"/>
      <c r="ENY7" s="2"/>
      <c r="ENZ7" s="2"/>
      <c r="EOA7" s="2"/>
      <c r="EOB7" s="2"/>
      <c r="EOC7" s="2"/>
      <c r="EOD7" s="2"/>
      <c r="EOE7" s="2"/>
      <c r="EOF7" s="2"/>
      <c r="EOG7" s="2"/>
      <c r="EOH7" s="2"/>
      <c r="EOI7" s="2"/>
      <c r="EOJ7" s="2"/>
      <c r="EOK7" s="2"/>
      <c r="EOL7" s="2"/>
      <c r="EOM7" s="2"/>
      <c r="EON7" s="2"/>
      <c r="EOO7" s="2"/>
      <c r="EOP7" s="2"/>
      <c r="EOQ7" s="2"/>
      <c r="EOR7" s="2"/>
      <c r="EOS7" s="2"/>
      <c r="EOT7" s="2"/>
      <c r="EOU7" s="2"/>
      <c r="EOV7" s="2"/>
      <c r="EOW7" s="2"/>
      <c r="EOX7" s="2"/>
      <c r="EOY7" s="2"/>
      <c r="EOZ7" s="2"/>
      <c r="EPA7" s="2"/>
      <c r="EPB7" s="2"/>
      <c r="EPC7" s="2"/>
      <c r="EPD7" s="2"/>
      <c r="EPE7" s="2"/>
      <c r="EPF7" s="2"/>
      <c r="EPG7" s="2"/>
      <c r="EPH7" s="2"/>
      <c r="EPI7" s="2"/>
      <c r="EPJ7" s="2"/>
      <c r="EPK7" s="2"/>
      <c r="EPL7" s="2"/>
      <c r="EPM7" s="2"/>
      <c r="EPN7" s="2"/>
      <c r="EPO7" s="2"/>
      <c r="EPP7" s="2"/>
      <c r="EPQ7" s="2"/>
      <c r="EPR7" s="2"/>
      <c r="EPS7" s="2"/>
      <c r="EPT7" s="2"/>
      <c r="EPU7" s="2"/>
      <c r="EPV7" s="2"/>
      <c r="EPW7" s="2"/>
      <c r="EPX7" s="2"/>
      <c r="EPY7" s="2"/>
      <c r="EPZ7" s="2"/>
      <c r="EQA7" s="2"/>
      <c r="EQB7" s="2"/>
      <c r="EQC7" s="2"/>
      <c r="EQD7" s="2"/>
      <c r="EQE7" s="2"/>
      <c r="EQF7" s="2"/>
      <c r="EQG7" s="2"/>
      <c r="EQH7" s="2"/>
      <c r="EQI7" s="2"/>
      <c r="EQJ7" s="2"/>
      <c r="EQK7" s="2"/>
      <c r="EQL7" s="2"/>
      <c r="EQM7" s="2"/>
      <c r="EQN7" s="2"/>
      <c r="EQO7" s="2"/>
      <c r="EQP7" s="2"/>
      <c r="EQQ7" s="2"/>
      <c r="EQR7" s="2"/>
      <c r="EQS7" s="2"/>
      <c r="EQT7" s="2"/>
      <c r="EQU7" s="2"/>
      <c r="EQV7" s="2"/>
      <c r="EQW7" s="2"/>
      <c r="EQX7" s="2"/>
      <c r="EQY7" s="2"/>
      <c r="EQZ7" s="2"/>
      <c r="ERA7" s="2"/>
      <c r="ERB7" s="2"/>
      <c r="ERC7" s="2"/>
      <c r="ERD7" s="2"/>
      <c r="ERE7" s="2"/>
      <c r="ERF7" s="2"/>
      <c r="ERG7" s="2"/>
      <c r="ERH7" s="2"/>
      <c r="ERI7" s="2"/>
      <c r="ERJ7" s="2"/>
      <c r="ERK7" s="2"/>
      <c r="ERL7" s="2"/>
      <c r="ERM7" s="2"/>
      <c r="ERN7" s="2"/>
      <c r="ERO7" s="2"/>
      <c r="ERP7" s="2"/>
      <c r="ERQ7" s="2"/>
      <c r="ERR7" s="2"/>
      <c r="ERS7" s="2"/>
      <c r="ERT7" s="2"/>
      <c r="ERU7" s="2"/>
      <c r="ERV7" s="2"/>
      <c r="ERW7" s="2"/>
      <c r="ERX7" s="2"/>
      <c r="ERY7" s="2"/>
      <c r="ERZ7" s="2"/>
      <c r="ESA7" s="2"/>
      <c r="ESB7" s="2"/>
      <c r="ESC7" s="2"/>
      <c r="ESD7" s="2"/>
      <c r="ESE7" s="2"/>
      <c r="ESF7" s="2"/>
      <c r="ESG7" s="2"/>
      <c r="ESH7" s="2"/>
      <c r="ESI7" s="2"/>
      <c r="ESJ7" s="2"/>
      <c r="ESK7" s="2"/>
      <c r="ESL7" s="2"/>
      <c r="ESM7" s="2"/>
      <c r="ESN7" s="2"/>
      <c r="ESO7" s="2"/>
      <c r="ESP7" s="2"/>
      <c r="ESQ7" s="2"/>
      <c r="ESR7" s="2"/>
      <c r="ESS7" s="2"/>
      <c r="EST7" s="2"/>
      <c r="ESU7" s="2"/>
      <c r="ESV7" s="2"/>
      <c r="ESW7" s="2"/>
      <c r="ESX7" s="2"/>
      <c r="ESY7" s="2"/>
      <c r="ESZ7" s="2"/>
      <c r="ETA7" s="2"/>
      <c r="ETB7" s="2"/>
      <c r="ETC7" s="2"/>
      <c r="ETD7" s="2"/>
      <c r="ETE7" s="2"/>
      <c r="ETF7" s="2"/>
      <c r="ETG7" s="2"/>
      <c r="ETH7" s="2"/>
      <c r="ETI7" s="2"/>
      <c r="ETJ7" s="2"/>
      <c r="ETK7" s="2"/>
      <c r="ETL7" s="2"/>
      <c r="ETM7" s="2"/>
      <c r="ETN7" s="2"/>
      <c r="ETO7" s="2"/>
      <c r="ETP7" s="2"/>
      <c r="ETQ7" s="2"/>
      <c r="ETR7" s="2"/>
      <c r="ETS7" s="2"/>
      <c r="ETT7" s="2"/>
      <c r="ETU7" s="2"/>
      <c r="ETV7" s="2"/>
      <c r="ETW7" s="2"/>
      <c r="ETX7" s="2"/>
      <c r="ETY7" s="2"/>
      <c r="ETZ7" s="2"/>
      <c r="EUA7" s="2"/>
      <c r="EUB7" s="2"/>
      <c r="EUC7" s="2"/>
      <c r="EUD7" s="2"/>
      <c r="EUE7" s="2"/>
      <c r="EUF7" s="2"/>
      <c r="EUG7" s="2"/>
      <c r="EUH7" s="2"/>
      <c r="EUI7" s="2"/>
      <c r="EUJ7" s="2"/>
      <c r="EUK7" s="2"/>
      <c r="EUL7" s="2"/>
      <c r="EUM7" s="2"/>
      <c r="EUN7" s="2"/>
      <c r="EUO7" s="2"/>
      <c r="EUP7" s="2"/>
      <c r="EUQ7" s="2"/>
      <c r="EUR7" s="2"/>
      <c r="EUS7" s="2"/>
      <c r="EUT7" s="2"/>
      <c r="EUU7" s="2"/>
      <c r="EUV7" s="2"/>
      <c r="EUW7" s="2"/>
      <c r="EUX7" s="2"/>
      <c r="EUY7" s="2"/>
      <c r="EUZ7" s="2"/>
      <c r="EVA7" s="2"/>
      <c r="EVB7" s="2"/>
      <c r="EVC7" s="2"/>
      <c r="EVD7" s="2"/>
      <c r="EVE7" s="2"/>
      <c r="EVF7" s="2"/>
      <c r="EVG7" s="2"/>
      <c r="EVH7" s="2"/>
      <c r="EVI7" s="2"/>
      <c r="EVJ7" s="2"/>
      <c r="EVK7" s="2"/>
      <c r="EVL7" s="2"/>
      <c r="EVM7" s="2"/>
      <c r="EVN7" s="2"/>
      <c r="EVO7" s="2"/>
      <c r="EVP7" s="2"/>
      <c r="EVQ7" s="2"/>
      <c r="EVR7" s="2"/>
      <c r="EVS7" s="2"/>
      <c r="EVT7" s="2"/>
      <c r="EVU7" s="2"/>
      <c r="EVV7" s="2"/>
      <c r="EVW7" s="2"/>
      <c r="EVX7" s="2"/>
      <c r="EVY7" s="2"/>
      <c r="EVZ7" s="2"/>
      <c r="EWA7" s="2"/>
      <c r="EWB7" s="2"/>
      <c r="EWC7" s="2"/>
      <c r="EWD7" s="2"/>
      <c r="EWE7" s="2"/>
      <c r="EWF7" s="2"/>
      <c r="EWG7" s="2"/>
      <c r="EWH7" s="2"/>
      <c r="EWI7" s="2"/>
      <c r="EWJ7" s="2"/>
      <c r="EWK7" s="2"/>
      <c r="EWL7" s="2"/>
      <c r="EWM7" s="2"/>
      <c r="EWN7" s="2"/>
      <c r="EWO7" s="2"/>
      <c r="EWP7" s="2"/>
      <c r="EWQ7" s="2"/>
      <c r="EWR7" s="2"/>
      <c r="EWS7" s="2"/>
      <c r="EWT7" s="2"/>
      <c r="EWU7" s="2"/>
      <c r="EWV7" s="2"/>
      <c r="EWW7" s="2"/>
      <c r="EWX7" s="2"/>
      <c r="EWY7" s="2"/>
      <c r="EWZ7" s="2"/>
      <c r="EXA7" s="2"/>
      <c r="EXB7" s="2"/>
      <c r="EXC7" s="2"/>
      <c r="EXD7" s="2"/>
      <c r="EXE7" s="2"/>
      <c r="EXF7" s="2"/>
      <c r="EXG7" s="2"/>
      <c r="EXH7" s="2"/>
      <c r="EXI7" s="2"/>
      <c r="EXJ7" s="2"/>
      <c r="EXK7" s="2"/>
      <c r="EXL7" s="2"/>
      <c r="EXM7" s="2"/>
      <c r="EXN7" s="2"/>
      <c r="EXO7" s="2"/>
      <c r="EXP7" s="2"/>
      <c r="EXQ7" s="2"/>
      <c r="EXR7" s="2"/>
      <c r="EXS7" s="2"/>
      <c r="EXT7" s="2"/>
      <c r="EXU7" s="2"/>
      <c r="EXV7" s="2"/>
      <c r="EXW7" s="2"/>
      <c r="EXX7" s="2"/>
      <c r="EXY7" s="2"/>
      <c r="EXZ7" s="2"/>
      <c r="EYA7" s="2"/>
      <c r="EYB7" s="2"/>
      <c r="EYC7" s="2"/>
      <c r="EYD7" s="2"/>
      <c r="EYE7" s="2"/>
      <c r="EYF7" s="2"/>
      <c r="EYG7" s="2"/>
      <c r="EYH7" s="2"/>
      <c r="EYI7" s="2"/>
      <c r="EYJ7" s="2"/>
      <c r="EYK7" s="2"/>
      <c r="EYL7" s="2"/>
      <c r="EYM7" s="2"/>
      <c r="EYN7" s="2"/>
      <c r="EYO7" s="2"/>
      <c r="EYP7" s="2"/>
      <c r="EYQ7" s="2"/>
      <c r="EYR7" s="2"/>
      <c r="EYS7" s="2"/>
      <c r="EYT7" s="2"/>
      <c r="EYU7" s="2"/>
      <c r="EYV7" s="2"/>
      <c r="EYW7" s="2"/>
      <c r="EYX7" s="2"/>
      <c r="EYY7" s="2"/>
      <c r="EYZ7" s="2"/>
      <c r="EZA7" s="2"/>
      <c r="EZB7" s="2"/>
      <c r="EZC7" s="2"/>
      <c r="EZD7" s="2"/>
      <c r="EZE7" s="2"/>
      <c r="EZF7" s="2"/>
      <c r="EZG7" s="2"/>
      <c r="EZH7" s="2"/>
      <c r="EZI7" s="2"/>
      <c r="EZJ7" s="2"/>
      <c r="EZK7" s="2"/>
      <c r="EZL7" s="2"/>
      <c r="EZM7" s="2"/>
      <c r="EZN7" s="2"/>
      <c r="EZO7" s="2"/>
      <c r="EZP7" s="2"/>
      <c r="EZQ7" s="2"/>
      <c r="EZR7" s="2"/>
      <c r="EZS7" s="2"/>
      <c r="EZT7" s="2"/>
      <c r="EZU7" s="2"/>
      <c r="EZV7" s="2"/>
      <c r="EZW7" s="2"/>
      <c r="EZX7" s="2"/>
      <c r="EZY7" s="2"/>
      <c r="EZZ7" s="2"/>
      <c r="FAA7" s="2"/>
      <c r="FAB7" s="2"/>
      <c r="FAC7" s="2"/>
      <c r="FAD7" s="2"/>
      <c r="FAE7" s="2"/>
      <c r="FAF7" s="2"/>
      <c r="FAG7" s="2"/>
      <c r="FAH7" s="2"/>
      <c r="FAI7" s="2"/>
      <c r="FAJ7" s="2"/>
      <c r="FAK7" s="2"/>
      <c r="FAL7" s="2"/>
      <c r="FAM7" s="2"/>
      <c r="FAN7" s="2"/>
      <c r="FAO7" s="2"/>
      <c r="FAP7" s="2"/>
      <c r="FAQ7" s="2"/>
      <c r="FAR7" s="2"/>
      <c r="FAS7" s="2"/>
      <c r="FAT7" s="2"/>
      <c r="FAU7" s="2"/>
      <c r="FAV7" s="2"/>
      <c r="FAW7" s="2"/>
      <c r="FAX7" s="2"/>
      <c r="FAY7" s="2"/>
      <c r="FAZ7" s="2"/>
      <c r="FBA7" s="2"/>
      <c r="FBB7" s="2"/>
      <c r="FBC7" s="2"/>
      <c r="FBD7" s="2"/>
      <c r="FBE7" s="2"/>
      <c r="FBF7" s="2"/>
      <c r="FBG7" s="2"/>
      <c r="FBH7" s="2"/>
      <c r="FBI7" s="2"/>
      <c r="FBJ7" s="2"/>
      <c r="FBK7" s="2"/>
      <c r="FBL7" s="2"/>
      <c r="FBM7" s="2"/>
      <c r="FBN7" s="2"/>
      <c r="FBO7" s="2"/>
      <c r="FBP7" s="2"/>
      <c r="FBQ7" s="2"/>
      <c r="FBR7" s="2"/>
      <c r="FBS7" s="2"/>
      <c r="FBT7" s="2"/>
      <c r="FBU7" s="2"/>
      <c r="FBV7" s="2"/>
      <c r="FBW7" s="2"/>
      <c r="FBX7" s="2"/>
      <c r="FBY7" s="2"/>
      <c r="FBZ7" s="2"/>
      <c r="FCA7" s="2"/>
      <c r="FCB7" s="2"/>
      <c r="FCC7" s="2"/>
      <c r="FCD7" s="2"/>
      <c r="FCE7" s="2"/>
      <c r="FCF7" s="2"/>
      <c r="FCG7" s="2"/>
      <c r="FCH7" s="2"/>
      <c r="FCI7" s="2"/>
      <c r="FCJ7" s="2"/>
      <c r="FCK7" s="2"/>
      <c r="FCL7" s="2"/>
      <c r="FCM7" s="2"/>
      <c r="FCN7" s="2"/>
      <c r="FCO7" s="2"/>
      <c r="FCP7" s="2"/>
      <c r="FCQ7" s="2"/>
      <c r="FCR7" s="2"/>
      <c r="FCS7" s="2"/>
      <c r="FCT7" s="2"/>
      <c r="FCU7" s="2"/>
      <c r="FCV7" s="2"/>
      <c r="FCW7" s="2"/>
      <c r="FCX7" s="2"/>
      <c r="FCY7" s="2"/>
      <c r="FCZ7" s="2"/>
      <c r="FDA7" s="2"/>
      <c r="FDB7" s="2"/>
      <c r="FDC7" s="2"/>
      <c r="FDD7" s="2"/>
      <c r="FDE7" s="2"/>
      <c r="FDF7" s="2"/>
      <c r="FDG7" s="2"/>
      <c r="FDH7" s="2"/>
      <c r="FDI7" s="2"/>
      <c r="FDJ7" s="2"/>
      <c r="FDK7" s="2"/>
      <c r="FDL7" s="2"/>
      <c r="FDM7" s="2"/>
      <c r="FDN7" s="2"/>
      <c r="FDO7" s="2"/>
      <c r="FDP7" s="2"/>
      <c r="FDQ7" s="2"/>
      <c r="FDR7" s="2"/>
      <c r="FDS7" s="2"/>
      <c r="FDT7" s="2"/>
      <c r="FDU7" s="2"/>
      <c r="FDV7" s="2"/>
      <c r="FDW7" s="2"/>
      <c r="FDX7" s="2"/>
      <c r="FDY7" s="2"/>
      <c r="FDZ7" s="2"/>
      <c r="FEA7" s="2"/>
      <c r="FEB7" s="2"/>
      <c r="FEC7" s="2"/>
      <c r="FED7" s="2"/>
      <c r="FEE7" s="2"/>
      <c r="FEF7" s="2"/>
      <c r="FEG7" s="2"/>
      <c r="FEH7" s="2"/>
      <c r="FEI7" s="2"/>
      <c r="FEJ7" s="2"/>
      <c r="FEK7" s="2"/>
      <c r="FEL7" s="2"/>
      <c r="FEM7" s="2"/>
      <c r="FEN7" s="2"/>
      <c r="FEO7" s="2"/>
      <c r="FEP7" s="2"/>
      <c r="FEQ7" s="2"/>
      <c r="FER7" s="2"/>
      <c r="FES7" s="2"/>
      <c r="FET7" s="2"/>
      <c r="FEU7" s="2"/>
      <c r="FEV7" s="2"/>
      <c r="FEW7" s="2"/>
      <c r="FEX7" s="2"/>
      <c r="FEY7" s="2"/>
      <c r="FEZ7" s="2"/>
      <c r="FFA7" s="2"/>
      <c r="FFB7" s="2"/>
      <c r="FFC7" s="2"/>
      <c r="FFD7" s="2"/>
      <c r="FFE7" s="2"/>
      <c r="FFF7" s="2"/>
      <c r="FFG7" s="2"/>
      <c r="FFH7" s="2"/>
      <c r="FFI7" s="2"/>
      <c r="FFJ7" s="2"/>
      <c r="FFK7" s="2"/>
      <c r="FFL7" s="2"/>
      <c r="FFM7" s="2"/>
      <c r="FFN7" s="2"/>
      <c r="FFO7" s="2"/>
      <c r="FFP7" s="2"/>
      <c r="FFQ7" s="2"/>
      <c r="FFR7" s="2"/>
      <c r="FFS7" s="2"/>
      <c r="FFT7" s="2"/>
      <c r="FFU7" s="2"/>
      <c r="FFV7" s="2"/>
      <c r="FFW7" s="2"/>
      <c r="FFX7" s="2"/>
      <c r="FFY7" s="2"/>
      <c r="FFZ7" s="2"/>
      <c r="FGA7" s="2"/>
      <c r="FGB7" s="2"/>
      <c r="FGC7" s="2"/>
      <c r="FGD7" s="2"/>
      <c r="FGE7" s="2"/>
      <c r="FGF7" s="2"/>
      <c r="FGG7" s="2"/>
      <c r="FGH7" s="2"/>
      <c r="FGI7" s="2"/>
      <c r="FGJ7" s="2"/>
      <c r="FGK7" s="2"/>
      <c r="FGL7" s="2"/>
      <c r="FGM7" s="2"/>
      <c r="FGN7" s="2"/>
      <c r="FGO7" s="2"/>
      <c r="FGP7" s="2"/>
      <c r="FGQ7" s="2"/>
      <c r="FGR7" s="2"/>
      <c r="FGS7" s="2"/>
      <c r="FGT7" s="2"/>
      <c r="FGU7" s="2"/>
      <c r="FGV7" s="2"/>
      <c r="FGW7" s="2"/>
      <c r="FGX7" s="2"/>
      <c r="FGY7" s="2"/>
      <c r="FGZ7" s="2"/>
      <c r="FHA7" s="2"/>
      <c r="FHB7" s="2"/>
      <c r="FHC7" s="2"/>
      <c r="FHD7" s="2"/>
      <c r="FHE7" s="2"/>
      <c r="FHF7" s="2"/>
      <c r="FHG7" s="2"/>
      <c r="FHH7" s="2"/>
      <c r="FHI7" s="2"/>
      <c r="FHJ7" s="2"/>
      <c r="FHK7" s="2"/>
      <c r="FHL7" s="2"/>
      <c r="FHM7" s="2"/>
      <c r="FHN7" s="2"/>
      <c r="FHO7" s="2"/>
      <c r="FHP7" s="2"/>
      <c r="FHQ7" s="2"/>
      <c r="FHR7" s="2"/>
      <c r="FHS7" s="2"/>
      <c r="FHT7" s="2"/>
      <c r="FHU7" s="2"/>
      <c r="FHV7" s="2"/>
      <c r="FHW7" s="2"/>
      <c r="FHX7" s="2"/>
      <c r="FHY7" s="2"/>
      <c r="FHZ7" s="2"/>
      <c r="FIA7" s="2"/>
      <c r="FIB7" s="2"/>
      <c r="FIC7" s="2"/>
      <c r="FID7" s="2"/>
      <c r="FIE7" s="2"/>
      <c r="FIF7" s="2"/>
      <c r="FIG7" s="2"/>
      <c r="FIH7" s="2"/>
      <c r="FII7" s="2"/>
      <c r="FIJ7" s="2"/>
      <c r="FIK7" s="2"/>
      <c r="FIL7" s="2"/>
      <c r="FIM7" s="2"/>
      <c r="FIN7" s="2"/>
      <c r="FIO7" s="2"/>
      <c r="FIP7" s="2"/>
      <c r="FIQ7" s="2"/>
      <c r="FIR7" s="2"/>
      <c r="FIS7" s="2"/>
      <c r="FIT7" s="2"/>
      <c r="FIU7" s="2"/>
      <c r="FIV7" s="2"/>
      <c r="FIW7" s="2"/>
      <c r="FIX7" s="2"/>
      <c r="FIY7" s="2"/>
      <c r="FIZ7" s="2"/>
      <c r="FJA7" s="2"/>
      <c r="FJB7" s="2"/>
      <c r="FJC7" s="2"/>
      <c r="FJD7" s="2"/>
      <c r="FJE7" s="2"/>
      <c r="FJF7" s="2"/>
      <c r="FJG7" s="2"/>
      <c r="FJH7" s="2"/>
      <c r="FJI7" s="2"/>
      <c r="FJJ7" s="2"/>
      <c r="FJK7" s="2"/>
      <c r="FJL7" s="2"/>
      <c r="FJM7" s="2"/>
      <c r="FJN7" s="2"/>
      <c r="FJO7" s="2"/>
      <c r="FJP7" s="2"/>
      <c r="FJQ7" s="2"/>
      <c r="FJR7" s="2"/>
      <c r="FJS7" s="2"/>
      <c r="FJT7" s="2"/>
      <c r="FJU7" s="2"/>
      <c r="FJV7" s="2"/>
      <c r="FJW7" s="2"/>
      <c r="FJX7" s="2"/>
      <c r="FJY7" s="2"/>
      <c r="FJZ7" s="2"/>
      <c r="FKA7" s="2"/>
      <c r="FKB7" s="2"/>
      <c r="FKC7" s="2"/>
      <c r="FKD7" s="2"/>
      <c r="FKE7" s="2"/>
      <c r="FKF7" s="2"/>
      <c r="FKG7" s="2"/>
      <c r="FKH7" s="2"/>
      <c r="FKI7" s="2"/>
      <c r="FKJ7" s="2"/>
      <c r="FKK7" s="2"/>
      <c r="FKL7" s="2"/>
      <c r="FKM7" s="2"/>
      <c r="FKN7" s="2"/>
      <c r="FKO7" s="2"/>
      <c r="FKP7" s="2"/>
      <c r="FKQ7" s="2"/>
      <c r="FKR7" s="2"/>
      <c r="FKS7" s="2"/>
      <c r="FKT7" s="2"/>
      <c r="FKU7" s="2"/>
      <c r="FKV7" s="2"/>
      <c r="FKW7" s="2"/>
      <c r="FKX7" s="2"/>
      <c r="FKY7" s="2"/>
      <c r="FKZ7" s="2"/>
      <c r="FLA7" s="2"/>
      <c r="FLB7" s="2"/>
      <c r="FLC7" s="2"/>
      <c r="FLD7" s="2"/>
      <c r="FLE7" s="2"/>
      <c r="FLF7" s="2"/>
      <c r="FLG7" s="2"/>
      <c r="FLH7" s="2"/>
      <c r="FLI7" s="2"/>
      <c r="FLJ7" s="2"/>
      <c r="FLK7" s="2"/>
      <c r="FLL7" s="2"/>
      <c r="FLM7" s="2"/>
      <c r="FLN7" s="2"/>
      <c r="FLO7" s="2"/>
      <c r="FLP7" s="2"/>
      <c r="FLQ7" s="2"/>
      <c r="FLR7" s="2"/>
      <c r="FLS7" s="2"/>
      <c r="FLT7" s="2"/>
      <c r="FLU7" s="2"/>
      <c r="FLV7" s="2"/>
      <c r="FLW7" s="2"/>
      <c r="FLX7" s="2"/>
      <c r="FLY7" s="2"/>
      <c r="FLZ7" s="2"/>
      <c r="FMA7" s="2"/>
      <c r="FMB7" s="2"/>
      <c r="FMC7" s="2"/>
      <c r="FMD7" s="2"/>
      <c r="FME7" s="2"/>
      <c r="FMF7" s="2"/>
      <c r="FMG7" s="2"/>
      <c r="FMH7" s="2"/>
      <c r="FMI7" s="2"/>
      <c r="FMJ7" s="2"/>
      <c r="FMK7" s="2"/>
      <c r="FML7" s="2"/>
      <c r="FMM7" s="2"/>
      <c r="FMN7" s="2"/>
      <c r="FMO7" s="2"/>
      <c r="FMP7" s="2"/>
      <c r="FMQ7" s="2"/>
      <c r="FMR7" s="2"/>
      <c r="FMS7" s="2"/>
      <c r="FMT7" s="2"/>
      <c r="FMU7" s="2"/>
      <c r="FMV7" s="2"/>
      <c r="FMW7" s="2"/>
      <c r="FMX7" s="2"/>
      <c r="FMY7" s="2"/>
      <c r="FMZ7" s="2"/>
      <c r="FNA7" s="2"/>
      <c r="FNB7" s="2"/>
      <c r="FNC7" s="2"/>
      <c r="FND7" s="2"/>
      <c r="FNE7" s="2"/>
      <c r="FNF7" s="2"/>
      <c r="FNG7" s="2"/>
      <c r="FNH7" s="2"/>
      <c r="FNI7" s="2"/>
      <c r="FNJ7" s="2"/>
      <c r="FNK7" s="2"/>
      <c r="FNL7" s="2"/>
      <c r="FNM7" s="2"/>
      <c r="FNN7" s="2"/>
      <c r="FNO7" s="2"/>
      <c r="FNP7" s="2"/>
      <c r="FNQ7" s="2"/>
      <c r="FNR7" s="2"/>
      <c r="FNS7" s="2"/>
      <c r="FNT7" s="2"/>
      <c r="FNU7" s="2"/>
      <c r="FNV7" s="2"/>
      <c r="FNW7" s="2"/>
      <c r="FNX7" s="2"/>
      <c r="FNY7" s="2"/>
      <c r="FNZ7" s="2"/>
      <c r="FOA7" s="2"/>
      <c r="FOB7" s="2"/>
      <c r="FOC7" s="2"/>
      <c r="FOD7" s="2"/>
      <c r="FOE7" s="2"/>
      <c r="FOF7" s="2"/>
      <c r="FOG7" s="2"/>
      <c r="FOH7" s="2"/>
      <c r="FOI7" s="2"/>
      <c r="FOJ7" s="2"/>
      <c r="FOK7" s="2"/>
      <c r="FOL7" s="2"/>
      <c r="FOM7" s="2"/>
      <c r="FON7" s="2"/>
      <c r="FOO7" s="2"/>
      <c r="FOP7" s="2"/>
      <c r="FOQ7" s="2"/>
      <c r="FOR7" s="2"/>
      <c r="FOS7" s="2"/>
      <c r="FOT7" s="2"/>
      <c r="FOU7" s="2"/>
      <c r="FOV7" s="2"/>
      <c r="FOW7" s="2"/>
      <c r="FOX7" s="2"/>
      <c r="FOY7" s="2"/>
      <c r="FOZ7" s="2"/>
      <c r="FPA7" s="2"/>
      <c r="FPB7" s="2"/>
      <c r="FPC7" s="2"/>
      <c r="FPD7" s="2"/>
      <c r="FPE7" s="2"/>
      <c r="FPF7" s="2"/>
      <c r="FPG7" s="2"/>
      <c r="FPH7" s="2"/>
      <c r="FPI7" s="2"/>
      <c r="FPJ7" s="2"/>
      <c r="FPK7" s="2"/>
      <c r="FPL7" s="2"/>
      <c r="FPM7" s="2"/>
      <c r="FPN7" s="2"/>
      <c r="FPO7" s="2"/>
      <c r="FPP7" s="2"/>
      <c r="FPQ7" s="2"/>
      <c r="FPR7" s="2"/>
      <c r="FPS7" s="2"/>
      <c r="FPT7" s="2"/>
      <c r="FPU7" s="2"/>
      <c r="FPV7" s="2"/>
      <c r="FPW7" s="2"/>
      <c r="FPX7" s="2"/>
      <c r="FPY7" s="2"/>
      <c r="FPZ7" s="2"/>
      <c r="FQA7" s="2"/>
      <c r="FQB7" s="2"/>
      <c r="FQC7" s="2"/>
      <c r="FQD7" s="2"/>
      <c r="FQE7" s="2"/>
      <c r="FQF7" s="2"/>
      <c r="FQG7" s="2"/>
      <c r="FQH7" s="2"/>
      <c r="FQI7" s="2"/>
      <c r="FQJ7" s="2"/>
      <c r="FQK7" s="2"/>
      <c r="FQL7" s="2"/>
      <c r="FQM7" s="2"/>
      <c r="FQN7" s="2"/>
      <c r="FQO7" s="2"/>
      <c r="FQP7" s="2"/>
      <c r="FQQ7" s="2"/>
      <c r="FQR7" s="2"/>
      <c r="FQS7" s="2"/>
      <c r="FQT7" s="2"/>
      <c r="FQU7" s="2"/>
      <c r="FQV7" s="2"/>
      <c r="FQW7" s="2"/>
      <c r="FQX7" s="2"/>
      <c r="FQY7" s="2"/>
      <c r="FQZ7" s="2"/>
      <c r="FRA7" s="2"/>
      <c r="FRB7" s="2"/>
      <c r="FRC7" s="2"/>
      <c r="FRD7" s="2"/>
      <c r="FRE7" s="2"/>
      <c r="FRF7" s="2"/>
      <c r="FRG7" s="2"/>
      <c r="FRH7" s="2"/>
      <c r="FRI7" s="2"/>
      <c r="FRJ7" s="2"/>
      <c r="FRK7" s="2"/>
      <c r="FRL7" s="2"/>
      <c r="FRM7" s="2"/>
      <c r="FRN7" s="2"/>
      <c r="FRO7" s="2"/>
      <c r="FRP7" s="2"/>
      <c r="FRQ7" s="2"/>
      <c r="FRR7" s="2"/>
      <c r="FRS7" s="2"/>
      <c r="FRT7" s="2"/>
      <c r="FRU7" s="2"/>
      <c r="FRV7" s="2"/>
      <c r="FRW7" s="2"/>
      <c r="FRX7" s="2"/>
      <c r="FRY7" s="2"/>
      <c r="FRZ7" s="2"/>
      <c r="FSA7" s="2"/>
      <c r="FSB7" s="2"/>
      <c r="FSC7" s="2"/>
      <c r="FSD7" s="2"/>
      <c r="FSE7" s="2"/>
      <c r="FSF7" s="2"/>
      <c r="FSG7" s="2"/>
      <c r="FSH7" s="2"/>
      <c r="FSI7" s="2"/>
      <c r="FSJ7" s="2"/>
      <c r="FSK7" s="2"/>
      <c r="FSL7" s="2"/>
      <c r="FSM7" s="2"/>
      <c r="FSN7" s="2"/>
      <c r="FSO7" s="2"/>
      <c r="FSP7" s="2"/>
      <c r="FSQ7" s="2"/>
      <c r="FSR7" s="2"/>
      <c r="FSS7" s="2"/>
      <c r="FST7" s="2"/>
      <c r="FSU7" s="2"/>
      <c r="FSV7" s="2"/>
      <c r="FSW7" s="2"/>
      <c r="FSX7" s="2"/>
      <c r="FSY7" s="2"/>
      <c r="FSZ7" s="2"/>
      <c r="FTA7" s="2"/>
      <c r="FTB7" s="2"/>
      <c r="FTC7" s="2"/>
      <c r="FTD7" s="2"/>
      <c r="FTE7" s="2"/>
      <c r="FTF7" s="2"/>
      <c r="FTG7" s="2"/>
      <c r="FTH7" s="2"/>
      <c r="FTI7" s="2"/>
      <c r="FTJ7" s="2"/>
      <c r="FTK7" s="2"/>
      <c r="FTL7" s="2"/>
      <c r="FTM7" s="2"/>
      <c r="FTN7" s="2"/>
      <c r="FTO7" s="2"/>
      <c r="FTP7" s="2"/>
      <c r="FTQ7" s="2"/>
      <c r="FTR7" s="2"/>
      <c r="FTS7" s="2"/>
      <c r="FTT7" s="2"/>
      <c r="FTU7" s="2"/>
      <c r="FTV7" s="2"/>
      <c r="FTW7" s="2"/>
      <c r="FTX7" s="2"/>
      <c r="FTY7" s="2"/>
      <c r="FTZ7" s="2"/>
      <c r="FUA7" s="2"/>
      <c r="FUB7" s="2"/>
      <c r="FUC7" s="2"/>
      <c r="FUD7" s="2"/>
      <c r="FUE7" s="2"/>
      <c r="FUF7" s="2"/>
      <c r="FUG7" s="2"/>
      <c r="FUH7" s="2"/>
      <c r="FUI7" s="2"/>
      <c r="FUJ7" s="2"/>
      <c r="FUK7" s="2"/>
      <c r="FUL7" s="2"/>
      <c r="FUM7" s="2"/>
      <c r="FUN7" s="2"/>
      <c r="FUO7" s="2"/>
      <c r="FUP7" s="2"/>
      <c r="FUQ7" s="2"/>
      <c r="FUR7" s="2"/>
      <c r="FUS7" s="2"/>
      <c r="FUT7" s="2"/>
      <c r="FUU7" s="2"/>
      <c r="FUV7" s="2"/>
      <c r="FUW7" s="2"/>
      <c r="FUX7" s="2"/>
      <c r="FUY7" s="2"/>
      <c r="FUZ7" s="2"/>
      <c r="FVA7" s="2"/>
      <c r="FVB7" s="2"/>
      <c r="FVC7" s="2"/>
      <c r="FVD7" s="2"/>
      <c r="FVE7" s="2"/>
      <c r="FVF7" s="2"/>
      <c r="FVG7" s="2"/>
      <c r="FVH7" s="2"/>
      <c r="FVI7" s="2"/>
      <c r="FVJ7" s="2"/>
      <c r="FVK7" s="2"/>
      <c r="FVL7" s="2"/>
      <c r="FVM7" s="2"/>
      <c r="FVN7" s="2"/>
      <c r="FVO7" s="2"/>
      <c r="FVP7" s="2"/>
      <c r="FVQ7" s="2"/>
      <c r="FVR7" s="2"/>
      <c r="FVS7" s="2"/>
      <c r="FVT7" s="2"/>
      <c r="FVU7" s="2"/>
      <c r="FVV7" s="2"/>
      <c r="FVW7" s="2"/>
      <c r="FVX7" s="2"/>
      <c r="FVY7" s="2"/>
      <c r="FVZ7" s="2"/>
      <c r="FWA7" s="2"/>
      <c r="FWB7" s="2"/>
      <c r="FWC7" s="2"/>
      <c r="FWD7" s="2"/>
      <c r="FWE7" s="2"/>
      <c r="FWF7" s="2"/>
      <c r="FWG7" s="2"/>
      <c r="FWH7" s="2"/>
      <c r="FWI7" s="2"/>
      <c r="FWJ7" s="2"/>
      <c r="FWK7" s="2"/>
      <c r="FWL7" s="2"/>
      <c r="FWM7" s="2"/>
      <c r="FWN7" s="2"/>
      <c r="FWO7" s="2"/>
      <c r="FWP7" s="2"/>
      <c r="FWQ7" s="2"/>
      <c r="FWR7" s="2"/>
      <c r="FWS7" s="2"/>
      <c r="FWT7" s="2"/>
      <c r="FWU7" s="2"/>
      <c r="FWV7" s="2"/>
      <c r="FWW7" s="2"/>
      <c r="FWX7" s="2"/>
      <c r="FWY7" s="2"/>
      <c r="FWZ7" s="2"/>
      <c r="FXA7" s="2"/>
      <c r="FXB7" s="2"/>
      <c r="FXC7" s="2"/>
      <c r="FXD7" s="2"/>
      <c r="FXE7" s="2"/>
      <c r="FXF7" s="2"/>
      <c r="FXG7" s="2"/>
      <c r="FXH7" s="2"/>
      <c r="FXI7" s="2"/>
      <c r="FXJ7" s="2"/>
      <c r="FXK7" s="2"/>
      <c r="FXL7" s="2"/>
      <c r="FXM7" s="2"/>
      <c r="FXN7" s="2"/>
      <c r="FXO7" s="2"/>
      <c r="FXP7" s="2"/>
      <c r="FXQ7" s="2"/>
      <c r="FXR7" s="2"/>
      <c r="FXS7" s="2"/>
      <c r="FXT7" s="2"/>
      <c r="FXU7" s="2"/>
      <c r="FXV7" s="2"/>
      <c r="FXW7" s="2"/>
      <c r="FXX7" s="2"/>
      <c r="FXY7" s="2"/>
      <c r="FXZ7" s="2"/>
      <c r="FYA7" s="2"/>
      <c r="FYB7" s="2"/>
      <c r="FYC7" s="2"/>
      <c r="FYD7" s="2"/>
      <c r="FYE7" s="2"/>
      <c r="FYF7" s="2"/>
      <c r="FYG7" s="2"/>
      <c r="FYH7" s="2"/>
      <c r="FYI7" s="2"/>
      <c r="FYJ7" s="2"/>
      <c r="FYK7" s="2"/>
      <c r="FYL7" s="2"/>
      <c r="FYM7" s="2"/>
      <c r="FYN7" s="2"/>
      <c r="FYO7" s="2"/>
      <c r="FYP7" s="2"/>
      <c r="FYQ7" s="2"/>
      <c r="FYR7" s="2"/>
      <c r="FYS7" s="2"/>
      <c r="FYT7" s="2"/>
      <c r="FYU7" s="2"/>
      <c r="FYV7" s="2"/>
      <c r="FYW7" s="2"/>
      <c r="FYX7" s="2"/>
      <c r="FYY7" s="2"/>
      <c r="FYZ7" s="2"/>
      <c r="FZA7" s="2"/>
      <c r="FZB7" s="2"/>
      <c r="FZC7" s="2"/>
      <c r="FZD7" s="2"/>
      <c r="FZE7" s="2"/>
      <c r="FZF7" s="2"/>
      <c r="FZG7" s="2"/>
      <c r="FZH7" s="2"/>
      <c r="FZI7" s="2"/>
      <c r="FZJ7" s="2"/>
      <c r="FZK7" s="2"/>
      <c r="FZL7" s="2"/>
      <c r="FZM7" s="2"/>
      <c r="FZN7" s="2"/>
      <c r="FZO7" s="2"/>
      <c r="FZP7" s="2"/>
      <c r="FZQ7" s="2"/>
      <c r="FZR7" s="2"/>
      <c r="FZS7" s="2"/>
      <c r="FZT7" s="2"/>
      <c r="FZU7" s="2"/>
      <c r="FZV7" s="2"/>
      <c r="FZW7" s="2"/>
      <c r="FZX7" s="2"/>
      <c r="FZY7" s="2"/>
      <c r="FZZ7" s="2"/>
      <c r="GAA7" s="2"/>
      <c r="GAB7" s="2"/>
      <c r="GAC7" s="2"/>
      <c r="GAD7" s="2"/>
      <c r="GAE7" s="2"/>
      <c r="GAF7" s="2"/>
      <c r="GAG7" s="2"/>
      <c r="GAH7" s="2"/>
      <c r="GAI7" s="2"/>
      <c r="GAJ7" s="2"/>
      <c r="GAK7" s="2"/>
      <c r="GAL7" s="2"/>
      <c r="GAM7" s="2"/>
      <c r="GAN7" s="2"/>
      <c r="GAO7" s="2"/>
      <c r="GAP7" s="2"/>
      <c r="GAQ7" s="2"/>
      <c r="GAR7" s="2"/>
      <c r="GAS7" s="2"/>
      <c r="GAT7" s="2"/>
      <c r="GAU7" s="2"/>
      <c r="GAV7" s="2"/>
      <c r="GAW7" s="2"/>
      <c r="GAX7" s="2"/>
      <c r="GAY7" s="2"/>
      <c r="GAZ7" s="2"/>
      <c r="GBA7" s="2"/>
      <c r="GBB7" s="2"/>
      <c r="GBC7" s="2"/>
      <c r="GBD7" s="2"/>
      <c r="GBE7" s="2"/>
      <c r="GBF7" s="2"/>
      <c r="GBG7" s="2"/>
      <c r="GBH7" s="2"/>
      <c r="GBI7" s="2"/>
      <c r="GBJ7" s="2"/>
      <c r="GBK7" s="2"/>
      <c r="GBL7" s="2"/>
      <c r="GBM7" s="2"/>
      <c r="GBN7" s="2"/>
      <c r="GBO7" s="2"/>
      <c r="GBP7" s="2"/>
      <c r="GBQ7" s="2"/>
      <c r="GBR7" s="2"/>
      <c r="GBS7" s="2"/>
      <c r="GBT7" s="2"/>
      <c r="GBU7" s="2"/>
      <c r="GBV7" s="2"/>
      <c r="GBW7" s="2"/>
      <c r="GBX7" s="2"/>
      <c r="GBY7" s="2"/>
      <c r="GBZ7" s="2"/>
      <c r="GCA7" s="2"/>
      <c r="GCB7" s="2"/>
      <c r="GCC7" s="2"/>
      <c r="GCD7" s="2"/>
      <c r="GCE7" s="2"/>
      <c r="GCF7" s="2"/>
      <c r="GCG7" s="2"/>
      <c r="GCH7" s="2"/>
      <c r="GCI7" s="2"/>
      <c r="GCJ7" s="2"/>
      <c r="GCK7" s="2"/>
      <c r="GCL7" s="2"/>
      <c r="GCM7" s="2"/>
      <c r="GCN7" s="2"/>
      <c r="GCO7" s="2"/>
      <c r="GCP7" s="2"/>
      <c r="GCQ7" s="2"/>
      <c r="GCR7" s="2"/>
      <c r="GCS7" s="2"/>
      <c r="GCT7" s="2"/>
      <c r="GCU7" s="2"/>
      <c r="GCV7" s="2"/>
      <c r="GCW7" s="2"/>
      <c r="GCX7" s="2"/>
      <c r="GCY7" s="2"/>
      <c r="GCZ7" s="2"/>
      <c r="GDA7" s="2"/>
      <c r="GDB7" s="2"/>
      <c r="GDC7" s="2"/>
      <c r="GDD7" s="2"/>
      <c r="GDE7" s="2"/>
      <c r="GDF7" s="2"/>
      <c r="GDG7" s="2"/>
      <c r="GDH7" s="2"/>
      <c r="GDI7" s="2"/>
      <c r="GDJ7" s="2"/>
      <c r="GDK7" s="2"/>
      <c r="GDL7" s="2"/>
      <c r="GDM7" s="2"/>
      <c r="GDN7" s="2"/>
      <c r="GDO7" s="2"/>
      <c r="GDP7" s="2"/>
      <c r="GDQ7" s="2"/>
      <c r="GDR7" s="2"/>
      <c r="GDS7" s="2"/>
      <c r="GDT7" s="2"/>
      <c r="GDU7" s="2"/>
      <c r="GDV7" s="2"/>
      <c r="GDW7" s="2"/>
      <c r="GDX7" s="2"/>
      <c r="GDY7" s="2"/>
      <c r="GDZ7" s="2"/>
      <c r="GEA7" s="2"/>
      <c r="GEB7" s="2"/>
      <c r="GEC7" s="2"/>
      <c r="GED7" s="2"/>
      <c r="GEE7" s="2"/>
      <c r="GEF7" s="2"/>
      <c r="GEG7" s="2"/>
      <c r="GEH7" s="2"/>
      <c r="GEI7" s="2"/>
      <c r="GEJ7" s="2"/>
      <c r="GEK7" s="2"/>
      <c r="GEL7" s="2"/>
      <c r="GEM7" s="2"/>
      <c r="GEN7" s="2"/>
      <c r="GEO7" s="2"/>
      <c r="GEP7" s="2"/>
      <c r="GEQ7" s="2"/>
      <c r="GER7" s="2"/>
      <c r="GES7" s="2"/>
      <c r="GET7" s="2"/>
      <c r="GEU7" s="2"/>
      <c r="GEV7" s="2"/>
      <c r="GEW7" s="2"/>
      <c r="GEX7" s="2"/>
      <c r="GEY7" s="2"/>
      <c r="GEZ7" s="2"/>
      <c r="GFA7" s="2"/>
      <c r="GFB7" s="2"/>
      <c r="GFC7" s="2"/>
      <c r="GFD7" s="2"/>
      <c r="GFE7" s="2"/>
      <c r="GFF7" s="2"/>
      <c r="GFG7" s="2"/>
      <c r="GFH7" s="2"/>
      <c r="GFI7" s="2"/>
      <c r="GFJ7" s="2"/>
      <c r="GFK7" s="2"/>
      <c r="GFL7" s="2"/>
      <c r="GFM7" s="2"/>
      <c r="GFN7" s="2"/>
      <c r="GFO7" s="2"/>
      <c r="GFP7" s="2"/>
      <c r="GFQ7" s="2"/>
      <c r="GFR7" s="2"/>
      <c r="GFS7" s="2"/>
      <c r="GFT7" s="2"/>
      <c r="GFU7" s="2"/>
      <c r="GFV7" s="2"/>
      <c r="GFW7" s="2"/>
      <c r="GFX7" s="2"/>
      <c r="GFY7" s="2"/>
      <c r="GFZ7" s="2"/>
      <c r="GGA7" s="2"/>
      <c r="GGB7" s="2"/>
      <c r="GGC7" s="2"/>
      <c r="GGD7" s="2"/>
      <c r="GGE7" s="2"/>
      <c r="GGF7" s="2"/>
      <c r="GGG7" s="2"/>
      <c r="GGH7" s="2"/>
      <c r="GGI7" s="2"/>
      <c r="GGJ7" s="2"/>
      <c r="GGK7" s="2"/>
      <c r="GGL7" s="2"/>
      <c r="GGM7" s="2"/>
      <c r="GGN7" s="2"/>
      <c r="GGO7" s="2"/>
      <c r="GGP7" s="2"/>
      <c r="GGQ7" s="2"/>
      <c r="GGR7" s="2"/>
      <c r="GGS7" s="2"/>
      <c r="GGT7" s="2"/>
      <c r="GGU7" s="2"/>
      <c r="GGV7" s="2"/>
      <c r="GGW7" s="2"/>
      <c r="GGX7" s="2"/>
      <c r="GGY7" s="2"/>
      <c r="GGZ7" s="2"/>
      <c r="GHA7" s="2"/>
      <c r="GHB7" s="2"/>
      <c r="GHC7" s="2"/>
      <c r="GHD7" s="2"/>
      <c r="GHE7" s="2"/>
      <c r="GHF7" s="2"/>
      <c r="GHG7" s="2"/>
      <c r="GHH7" s="2"/>
      <c r="GHI7" s="2"/>
      <c r="GHJ7" s="2"/>
      <c r="GHK7" s="2"/>
      <c r="GHL7" s="2"/>
      <c r="GHM7" s="2"/>
      <c r="GHN7" s="2"/>
      <c r="GHO7" s="2"/>
      <c r="GHP7" s="2"/>
      <c r="GHQ7" s="2"/>
      <c r="GHR7" s="2"/>
      <c r="GHS7" s="2"/>
      <c r="GHT7" s="2"/>
      <c r="GHU7" s="2"/>
      <c r="GHV7" s="2"/>
      <c r="GHW7" s="2"/>
      <c r="GHX7" s="2"/>
      <c r="GHY7" s="2"/>
      <c r="GHZ7" s="2"/>
      <c r="GIA7" s="2"/>
      <c r="GIB7" s="2"/>
      <c r="GIC7" s="2"/>
      <c r="GID7" s="2"/>
      <c r="GIE7" s="2"/>
      <c r="GIF7" s="2"/>
      <c r="GIG7" s="2"/>
      <c r="GIH7" s="2"/>
      <c r="GII7" s="2"/>
      <c r="GIJ7" s="2"/>
      <c r="GIK7" s="2"/>
      <c r="GIL7" s="2"/>
      <c r="GIM7" s="2"/>
      <c r="GIN7" s="2"/>
      <c r="GIO7" s="2"/>
      <c r="GIP7" s="2"/>
      <c r="GIQ7" s="2"/>
      <c r="GIR7" s="2"/>
      <c r="GIS7" s="2"/>
      <c r="GIT7" s="2"/>
      <c r="GIU7" s="2"/>
      <c r="GIV7" s="2"/>
      <c r="GIW7" s="2"/>
      <c r="GIX7" s="2"/>
      <c r="GIY7" s="2"/>
      <c r="GIZ7" s="2"/>
      <c r="GJA7" s="2"/>
      <c r="GJB7" s="2"/>
      <c r="GJC7" s="2"/>
      <c r="GJD7" s="2"/>
      <c r="GJE7" s="2"/>
      <c r="GJF7" s="2"/>
      <c r="GJG7" s="2"/>
      <c r="GJH7" s="2"/>
      <c r="GJI7" s="2"/>
      <c r="GJJ7" s="2"/>
      <c r="GJK7" s="2"/>
      <c r="GJL7" s="2"/>
      <c r="GJM7" s="2"/>
      <c r="GJN7" s="2"/>
      <c r="GJO7" s="2"/>
      <c r="GJP7" s="2"/>
      <c r="GJQ7" s="2"/>
      <c r="GJR7" s="2"/>
      <c r="GJS7" s="2"/>
      <c r="GJT7" s="2"/>
      <c r="GJU7" s="2"/>
      <c r="GJV7" s="2"/>
      <c r="GJW7" s="2"/>
      <c r="GJX7" s="2"/>
      <c r="GJY7" s="2"/>
      <c r="GJZ7" s="2"/>
      <c r="GKA7" s="2"/>
      <c r="GKB7" s="2"/>
      <c r="GKC7" s="2"/>
      <c r="GKD7" s="2"/>
      <c r="GKE7" s="2"/>
      <c r="GKF7" s="2"/>
      <c r="GKG7" s="2"/>
      <c r="GKH7" s="2"/>
      <c r="GKI7" s="2"/>
      <c r="GKJ7" s="2"/>
      <c r="GKK7" s="2"/>
      <c r="GKL7" s="2"/>
      <c r="GKM7" s="2"/>
      <c r="GKN7" s="2"/>
      <c r="GKO7" s="2"/>
      <c r="GKP7" s="2"/>
      <c r="GKQ7" s="2"/>
      <c r="GKR7" s="2"/>
      <c r="GKS7" s="2"/>
      <c r="GKT7" s="2"/>
      <c r="GKU7" s="2"/>
      <c r="GKV7" s="2"/>
      <c r="GKW7" s="2"/>
      <c r="GKX7" s="2"/>
      <c r="GKY7" s="2"/>
      <c r="GKZ7" s="2"/>
      <c r="GLA7" s="2"/>
      <c r="GLB7" s="2"/>
      <c r="GLC7" s="2"/>
      <c r="GLD7" s="2"/>
      <c r="GLE7" s="2"/>
      <c r="GLF7" s="2"/>
      <c r="GLG7" s="2"/>
      <c r="GLH7" s="2"/>
      <c r="GLI7" s="2"/>
      <c r="GLJ7" s="2"/>
      <c r="GLK7" s="2"/>
      <c r="GLL7" s="2"/>
      <c r="GLM7" s="2"/>
      <c r="GLN7" s="2"/>
      <c r="GLO7" s="2"/>
      <c r="GLP7" s="2"/>
      <c r="GLQ7" s="2"/>
      <c r="GLR7" s="2"/>
      <c r="GLS7" s="2"/>
      <c r="GLT7" s="2"/>
      <c r="GLU7" s="2"/>
      <c r="GLV7" s="2"/>
      <c r="GLW7" s="2"/>
      <c r="GLX7" s="2"/>
      <c r="GLY7" s="2"/>
      <c r="GLZ7" s="2"/>
      <c r="GMA7" s="2"/>
      <c r="GMB7" s="2"/>
      <c r="GMC7" s="2"/>
      <c r="GMD7" s="2"/>
      <c r="GME7" s="2"/>
      <c r="GMF7" s="2"/>
      <c r="GMG7" s="2"/>
      <c r="GMH7" s="2"/>
      <c r="GMI7" s="2"/>
      <c r="GMJ7" s="2"/>
      <c r="GMK7" s="2"/>
      <c r="GML7" s="2"/>
      <c r="GMM7" s="2"/>
      <c r="GMN7" s="2"/>
      <c r="GMO7" s="2"/>
      <c r="GMP7" s="2"/>
      <c r="GMQ7" s="2"/>
      <c r="GMR7" s="2"/>
      <c r="GMS7" s="2"/>
      <c r="GMT7" s="2"/>
      <c r="GMU7" s="2"/>
      <c r="GMV7" s="2"/>
      <c r="GMW7" s="2"/>
      <c r="GMX7" s="2"/>
      <c r="GMY7" s="2"/>
      <c r="GMZ7" s="2"/>
      <c r="GNA7" s="2"/>
      <c r="GNB7" s="2"/>
      <c r="GNC7" s="2"/>
      <c r="GND7" s="2"/>
      <c r="GNE7" s="2"/>
      <c r="GNF7" s="2"/>
      <c r="GNG7" s="2"/>
      <c r="GNH7" s="2"/>
      <c r="GNI7" s="2"/>
      <c r="GNJ7" s="2"/>
      <c r="GNK7" s="2"/>
      <c r="GNL7" s="2"/>
      <c r="GNM7" s="2"/>
      <c r="GNN7" s="2"/>
      <c r="GNO7" s="2"/>
      <c r="GNP7" s="2"/>
      <c r="GNQ7" s="2"/>
      <c r="GNR7" s="2"/>
      <c r="GNS7" s="2"/>
      <c r="GNT7" s="2"/>
      <c r="GNU7" s="2"/>
      <c r="GNV7" s="2"/>
      <c r="GNW7" s="2"/>
      <c r="GNX7" s="2"/>
      <c r="GNY7" s="2"/>
      <c r="GNZ7" s="2"/>
      <c r="GOA7" s="2"/>
      <c r="GOB7" s="2"/>
      <c r="GOC7" s="2"/>
      <c r="GOD7" s="2"/>
      <c r="GOE7" s="2"/>
      <c r="GOF7" s="2"/>
      <c r="GOG7" s="2"/>
      <c r="GOH7" s="2"/>
      <c r="GOI7" s="2"/>
      <c r="GOJ7" s="2"/>
      <c r="GOK7" s="2"/>
      <c r="GOL7" s="2"/>
      <c r="GOM7" s="2"/>
      <c r="GON7" s="2"/>
      <c r="GOO7" s="2"/>
      <c r="GOP7" s="2"/>
      <c r="GOQ7" s="2"/>
      <c r="GOR7" s="2"/>
      <c r="GOS7" s="2"/>
      <c r="GOT7" s="2"/>
      <c r="GOU7" s="2"/>
      <c r="GOV7" s="2"/>
      <c r="GOW7" s="2"/>
      <c r="GOX7" s="2"/>
      <c r="GOY7" s="2"/>
      <c r="GOZ7" s="2"/>
      <c r="GPA7" s="2"/>
      <c r="GPB7" s="2"/>
      <c r="GPC7" s="2"/>
      <c r="GPD7" s="2"/>
      <c r="GPE7" s="2"/>
      <c r="GPF7" s="2"/>
      <c r="GPG7" s="2"/>
      <c r="GPH7" s="2"/>
      <c r="GPI7" s="2"/>
      <c r="GPJ7" s="2"/>
      <c r="GPK7" s="2"/>
      <c r="GPL7" s="2"/>
      <c r="GPM7" s="2"/>
      <c r="GPN7" s="2"/>
      <c r="GPO7" s="2"/>
      <c r="GPP7" s="2"/>
      <c r="GPQ7" s="2"/>
      <c r="GPR7" s="2"/>
      <c r="GPS7" s="2"/>
      <c r="GPT7" s="2"/>
      <c r="GPU7" s="2"/>
      <c r="GPV7" s="2"/>
      <c r="GPW7" s="2"/>
      <c r="GPX7" s="2"/>
      <c r="GPY7" s="2"/>
      <c r="GPZ7" s="2"/>
      <c r="GQA7" s="2"/>
      <c r="GQB7" s="2"/>
      <c r="GQC7" s="2"/>
      <c r="GQD7" s="2"/>
      <c r="GQE7" s="2"/>
      <c r="GQF7" s="2"/>
      <c r="GQG7" s="2"/>
      <c r="GQH7" s="2"/>
      <c r="GQI7" s="2"/>
      <c r="GQJ7" s="2"/>
      <c r="GQK7" s="2"/>
      <c r="GQL7" s="2"/>
      <c r="GQM7" s="2"/>
      <c r="GQN7" s="2"/>
      <c r="GQO7" s="2"/>
      <c r="GQP7" s="2"/>
      <c r="GQQ7" s="2"/>
      <c r="GQR7" s="2"/>
      <c r="GQS7" s="2"/>
      <c r="GQT7" s="2"/>
      <c r="GQU7" s="2"/>
      <c r="GQV7" s="2"/>
      <c r="GQW7" s="2"/>
      <c r="GQX7" s="2"/>
      <c r="GQY7" s="2"/>
      <c r="GQZ7" s="2"/>
      <c r="GRA7" s="2"/>
      <c r="GRB7" s="2"/>
      <c r="GRC7" s="2"/>
      <c r="GRD7" s="2"/>
      <c r="GRE7" s="2"/>
      <c r="GRF7" s="2"/>
      <c r="GRG7" s="2"/>
      <c r="GRH7" s="2"/>
      <c r="GRI7" s="2"/>
      <c r="GRJ7" s="2"/>
      <c r="GRK7" s="2"/>
      <c r="GRL7" s="2"/>
      <c r="GRM7" s="2"/>
      <c r="GRN7" s="2"/>
      <c r="GRO7" s="2"/>
      <c r="GRP7" s="2"/>
      <c r="GRQ7" s="2"/>
      <c r="GRR7" s="2"/>
      <c r="GRS7" s="2"/>
      <c r="GRT7" s="2"/>
      <c r="GRU7" s="2"/>
      <c r="GRV7" s="2"/>
      <c r="GRW7" s="2"/>
      <c r="GRX7" s="2"/>
      <c r="GRY7" s="2"/>
      <c r="GRZ7" s="2"/>
      <c r="GSA7" s="2"/>
      <c r="GSB7" s="2"/>
      <c r="GSC7" s="2"/>
      <c r="GSD7" s="2"/>
      <c r="GSE7" s="2"/>
      <c r="GSF7" s="2"/>
      <c r="GSG7" s="2"/>
      <c r="GSH7" s="2"/>
      <c r="GSI7" s="2"/>
      <c r="GSJ7" s="2"/>
      <c r="GSK7" s="2"/>
      <c r="GSL7" s="2"/>
      <c r="GSM7" s="2"/>
      <c r="GSN7" s="2"/>
      <c r="GSO7" s="2"/>
      <c r="GSP7" s="2"/>
      <c r="GSQ7" s="2"/>
      <c r="GSR7" s="2"/>
      <c r="GSS7" s="2"/>
      <c r="GST7" s="2"/>
      <c r="GSU7" s="2"/>
      <c r="GSV7" s="2"/>
      <c r="GSW7" s="2"/>
      <c r="GSX7" s="2"/>
      <c r="GSY7" s="2"/>
      <c r="GSZ7" s="2"/>
      <c r="GTA7" s="2"/>
      <c r="GTB7" s="2"/>
      <c r="GTC7" s="2"/>
      <c r="GTD7" s="2"/>
      <c r="GTE7" s="2"/>
      <c r="GTF7" s="2"/>
      <c r="GTG7" s="2"/>
      <c r="GTH7" s="2"/>
      <c r="GTI7" s="2"/>
      <c r="GTJ7" s="2"/>
      <c r="GTK7" s="2"/>
      <c r="GTL7" s="2"/>
      <c r="GTM7" s="2"/>
      <c r="GTN7" s="2"/>
      <c r="GTO7" s="2"/>
      <c r="GTP7" s="2"/>
      <c r="GTQ7" s="2"/>
      <c r="GTR7" s="2"/>
      <c r="GTS7" s="2"/>
      <c r="GTT7" s="2"/>
      <c r="GTU7" s="2"/>
      <c r="GTV7" s="2"/>
      <c r="GTW7" s="2"/>
      <c r="GTX7" s="2"/>
      <c r="GTY7" s="2"/>
      <c r="GTZ7" s="2"/>
      <c r="GUA7" s="2"/>
      <c r="GUB7" s="2"/>
      <c r="GUC7" s="2"/>
      <c r="GUD7" s="2"/>
      <c r="GUE7" s="2"/>
      <c r="GUF7" s="2"/>
      <c r="GUG7" s="2"/>
      <c r="GUH7" s="2"/>
      <c r="GUI7" s="2"/>
      <c r="GUJ7" s="2"/>
      <c r="GUK7" s="2"/>
      <c r="GUL7" s="2"/>
      <c r="GUM7" s="2"/>
      <c r="GUN7" s="2"/>
      <c r="GUO7" s="2"/>
      <c r="GUP7" s="2"/>
      <c r="GUQ7" s="2"/>
      <c r="GUR7" s="2"/>
      <c r="GUS7" s="2"/>
      <c r="GUT7" s="2"/>
      <c r="GUU7" s="2"/>
      <c r="GUV7" s="2"/>
      <c r="GUW7" s="2"/>
      <c r="GUX7" s="2"/>
      <c r="GUY7" s="2"/>
      <c r="GUZ7" s="2"/>
      <c r="GVA7" s="2"/>
      <c r="GVB7" s="2"/>
      <c r="GVC7" s="2"/>
      <c r="GVD7" s="2"/>
      <c r="GVE7" s="2"/>
      <c r="GVF7" s="2"/>
      <c r="GVG7" s="2"/>
      <c r="GVH7" s="2"/>
      <c r="GVI7" s="2"/>
      <c r="GVJ7" s="2"/>
      <c r="GVK7" s="2"/>
      <c r="GVL7" s="2"/>
      <c r="GVM7" s="2"/>
      <c r="GVN7" s="2"/>
      <c r="GVO7" s="2"/>
      <c r="GVP7" s="2"/>
      <c r="GVQ7" s="2"/>
      <c r="GVR7" s="2"/>
      <c r="GVS7" s="2"/>
      <c r="GVT7" s="2"/>
      <c r="GVU7" s="2"/>
      <c r="GVV7" s="2"/>
      <c r="GVW7" s="2"/>
      <c r="GVX7" s="2"/>
      <c r="GVY7" s="2"/>
      <c r="GVZ7" s="2"/>
      <c r="GWA7" s="2"/>
      <c r="GWB7" s="2"/>
      <c r="GWC7" s="2"/>
      <c r="GWD7" s="2"/>
      <c r="GWE7" s="2"/>
      <c r="GWF7" s="2"/>
      <c r="GWG7" s="2"/>
      <c r="GWH7" s="2"/>
      <c r="GWI7" s="2"/>
      <c r="GWJ7" s="2"/>
      <c r="GWK7" s="2"/>
      <c r="GWL7" s="2"/>
      <c r="GWM7" s="2"/>
      <c r="GWN7" s="2"/>
      <c r="GWO7" s="2"/>
      <c r="GWP7" s="2"/>
      <c r="GWQ7" s="2"/>
      <c r="GWR7" s="2"/>
      <c r="GWS7" s="2"/>
      <c r="GWT7" s="2"/>
      <c r="GWU7" s="2"/>
      <c r="GWV7" s="2"/>
      <c r="GWW7" s="2"/>
      <c r="GWX7" s="2"/>
      <c r="GWY7" s="2"/>
      <c r="GWZ7" s="2"/>
      <c r="GXA7" s="2"/>
      <c r="GXB7" s="2"/>
      <c r="GXC7" s="2"/>
      <c r="GXD7" s="2"/>
      <c r="GXE7" s="2"/>
      <c r="GXF7" s="2"/>
      <c r="GXG7" s="2"/>
      <c r="GXH7" s="2"/>
      <c r="GXI7" s="2"/>
      <c r="GXJ7" s="2"/>
      <c r="GXK7" s="2"/>
      <c r="GXL7" s="2"/>
      <c r="GXM7" s="2"/>
      <c r="GXN7" s="2"/>
      <c r="GXO7" s="2"/>
      <c r="GXP7" s="2"/>
      <c r="GXQ7" s="2"/>
      <c r="GXR7" s="2"/>
      <c r="GXS7" s="2"/>
      <c r="GXT7" s="2"/>
      <c r="GXU7" s="2"/>
      <c r="GXV7" s="2"/>
      <c r="GXW7" s="2"/>
      <c r="GXX7" s="2"/>
      <c r="GXY7" s="2"/>
      <c r="GXZ7" s="2"/>
      <c r="GYA7" s="2"/>
      <c r="GYB7" s="2"/>
      <c r="GYC7" s="2"/>
      <c r="GYD7" s="2"/>
      <c r="GYE7" s="2"/>
      <c r="GYF7" s="2"/>
      <c r="GYG7" s="2"/>
      <c r="GYH7" s="2"/>
      <c r="GYI7" s="2"/>
      <c r="GYJ7" s="2"/>
      <c r="GYK7" s="2"/>
      <c r="GYL7" s="2"/>
      <c r="GYM7" s="2"/>
      <c r="GYN7" s="2"/>
      <c r="GYO7" s="2"/>
      <c r="GYP7" s="2"/>
      <c r="GYQ7" s="2"/>
      <c r="GYR7" s="2"/>
      <c r="GYS7" s="2"/>
      <c r="GYT7" s="2"/>
      <c r="GYU7" s="2"/>
      <c r="GYV7" s="2"/>
      <c r="GYW7" s="2"/>
      <c r="GYX7" s="2"/>
      <c r="GYY7" s="2"/>
      <c r="GYZ7" s="2"/>
      <c r="GZA7" s="2"/>
      <c r="GZB7" s="2"/>
      <c r="GZC7" s="2"/>
      <c r="GZD7" s="2"/>
      <c r="GZE7" s="2"/>
      <c r="GZF7" s="2"/>
      <c r="GZG7" s="2"/>
      <c r="GZH7" s="2"/>
      <c r="GZI7" s="2"/>
      <c r="GZJ7" s="2"/>
      <c r="GZK7" s="2"/>
      <c r="GZL7" s="2"/>
      <c r="GZM7" s="2"/>
      <c r="GZN7" s="2"/>
      <c r="GZO7" s="2"/>
      <c r="GZP7" s="2"/>
      <c r="GZQ7" s="2"/>
      <c r="GZR7" s="2"/>
      <c r="GZS7" s="2"/>
      <c r="GZT7" s="2"/>
      <c r="GZU7" s="2"/>
      <c r="GZV7" s="2"/>
      <c r="GZW7" s="2"/>
      <c r="GZX7" s="2"/>
      <c r="GZY7" s="2"/>
      <c r="GZZ7" s="2"/>
      <c r="HAA7" s="2"/>
      <c r="HAB7" s="2"/>
      <c r="HAC7" s="2"/>
      <c r="HAD7" s="2"/>
      <c r="HAE7" s="2"/>
      <c r="HAF7" s="2"/>
      <c r="HAG7" s="2"/>
      <c r="HAH7" s="2"/>
      <c r="HAI7" s="2"/>
      <c r="HAJ7" s="2"/>
      <c r="HAK7" s="2"/>
      <c r="HAL7" s="2"/>
      <c r="HAM7" s="2"/>
      <c r="HAN7" s="2"/>
      <c r="HAO7" s="2"/>
      <c r="HAP7" s="2"/>
      <c r="HAQ7" s="2"/>
      <c r="HAR7" s="2"/>
      <c r="HAS7" s="2"/>
      <c r="HAT7" s="2"/>
      <c r="HAU7" s="2"/>
      <c r="HAV7" s="2"/>
      <c r="HAW7" s="2"/>
      <c r="HAX7" s="2"/>
      <c r="HAY7" s="2"/>
      <c r="HAZ7" s="2"/>
      <c r="HBA7" s="2"/>
      <c r="HBB7" s="2"/>
      <c r="HBC7" s="2"/>
      <c r="HBD7" s="2"/>
      <c r="HBE7" s="2"/>
      <c r="HBF7" s="2"/>
      <c r="HBG7" s="2"/>
      <c r="HBH7" s="2"/>
      <c r="HBI7" s="2"/>
      <c r="HBJ7" s="2"/>
      <c r="HBK7" s="2"/>
      <c r="HBL7" s="2"/>
      <c r="HBM7" s="2"/>
      <c r="HBN7" s="2"/>
      <c r="HBO7" s="2"/>
      <c r="HBP7" s="2"/>
      <c r="HBQ7" s="2"/>
      <c r="HBR7" s="2"/>
      <c r="HBS7" s="2"/>
      <c r="HBT7" s="2"/>
      <c r="HBU7" s="2"/>
      <c r="HBV7" s="2"/>
      <c r="HBW7" s="2"/>
      <c r="HBX7" s="2"/>
      <c r="HBY7" s="2"/>
      <c r="HBZ7" s="2"/>
      <c r="HCA7" s="2"/>
      <c r="HCB7" s="2"/>
      <c r="HCC7" s="2"/>
      <c r="HCD7" s="2"/>
      <c r="HCE7" s="2"/>
      <c r="HCF7" s="2"/>
      <c r="HCG7" s="2"/>
      <c r="HCH7" s="2"/>
      <c r="HCI7" s="2"/>
      <c r="HCJ7" s="2"/>
      <c r="HCK7" s="2"/>
      <c r="HCL7" s="2"/>
      <c r="HCM7" s="2"/>
      <c r="HCN7" s="2"/>
      <c r="HCO7" s="2"/>
      <c r="HCP7" s="2"/>
      <c r="HCQ7" s="2"/>
      <c r="HCR7" s="2"/>
      <c r="HCS7" s="2"/>
      <c r="HCT7" s="2"/>
      <c r="HCU7" s="2"/>
      <c r="HCV7" s="2"/>
      <c r="HCW7" s="2"/>
      <c r="HCX7" s="2"/>
      <c r="HCY7" s="2"/>
      <c r="HCZ7" s="2"/>
      <c r="HDA7" s="2"/>
      <c r="HDB7" s="2"/>
      <c r="HDC7" s="2"/>
      <c r="HDD7" s="2"/>
      <c r="HDE7" s="2"/>
      <c r="HDF7" s="2"/>
      <c r="HDG7" s="2"/>
      <c r="HDH7" s="2"/>
      <c r="HDI7" s="2"/>
      <c r="HDJ7" s="2"/>
      <c r="HDK7" s="2"/>
      <c r="HDL7" s="2"/>
      <c r="HDM7" s="2"/>
      <c r="HDN7" s="2"/>
      <c r="HDO7" s="2"/>
      <c r="HDP7" s="2"/>
      <c r="HDQ7" s="2"/>
      <c r="HDR7" s="2"/>
      <c r="HDS7" s="2"/>
      <c r="HDT7" s="2"/>
      <c r="HDU7" s="2"/>
      <c r="HDV7" s="2"/>
      <c r="HDW7" s="2"/>
      <c r="HDX7" s="2"/>
      <c r="HDY7" s="2"/>
      <c r="HDZ7" s="2"/>
      <c r="HEA7" s="2"/>
      <c r="HEB7" s="2"/>
      <c r="HEC7" s="2"/>
      <c r="HED7" s="2"/>
      <c r="HEE7" s="2"/>
      <c r="HEF7" s="2"/>
      <c r="HEG7" s="2"/>
      <c r="HEH7" s="2"/>
      <c r="HEI7" s="2"/>
      <c r="HEJ7" s="2"/>
      <c r="HEK7" s="2"/>
      <c r="HEL7" s="2"/>
      <c r="HEM7" s="2"/>
      <c r="HEN7" s="2"/>
      <c r="HEO7" s="2"/>
      <c r="HEP7" s="2"/>
      <c r="HEQ7" s="2"/>
      <c r="HER7" s="2"/>
      <c r="HES7" s="2"/>
      <c r="HET7" s="2"/>
      <c r="HEU7" s="2"/>
      <c r="HEV7" s="2"/>
      <c r="HEW7" s="2"/>
      <c r="HEX7" s="2"/>
      <c r="HEY7" s="2"/>
      <c r="HEZ7" s="2"/>
      <c r="HFA7" s="2"/>
      <c r="HFB7" s="2"/>
      <c r="HFC7" s="2"/>
      <c r="HFD7" s="2"/>
      <c r="HFE7" s="2"/>
      <c r="HFF7" s="2"/>
      <c r="HFG7" s="2"/>
      <c r="HFH7" s="2"/>
      <c r="HFI7" s="2"/>
      <c r="HFJ7" s="2"/>
      <c r="HFK7" s="2"/>
      <c r="HFL7" s="2"/>
      <c r="HFM7" s="2"/>
      <c r="HFN7" s="2"/>
      <c r="HFO7" s="2"/>
      <c r="HFP7" s="2"/>
      <c r="HFQ7" s="2"/>
      <c r="HFR7" s="2"/>
      <c r="HFS7" s="2"/>
      <c r="HFT7" s="2"/>
      <c r="HFU7" s="2"/>
      <c r="HFV7" s="2"/>
      <c r="HFW7" s="2"/>
      <c r="HFX7" s="2"/>
      <c r="HFY7" s="2"/>
      <c r="HFZ7" s="2"/>
      <c r="HGA7" s="2"/>
      <c r="HGB7" s="2"/>
      <c r="HGC7" s="2"/>
      <c r="HGD7" s="2"/>
      <c r="HGE7" s="2"/>
      <c r="HGF7" s="2"/>
      <c r="HGG7" s="2"/>
      <c r="HGH7" s="2"/>
      <c r="HGI7" s="2"/>
      <c r="HGJ7" s="2"/>
      <c r="HGK7" s="2"/>
      <c r="HGL7" s="2"/>
      <c r="HGM7" s="2"/>
      <c r="HGN7" s="2"/>
      <c r="HGO7" s="2"/>
      <c r="HGP7" s="2"/>
      <c r="HGQ7" s="2"/>
      <c r="HGR7" s="2"/>
      <c r="HGS7" s="2"/>
      <c r="HGT7" s="2"/>
      <c r="HGU7" s="2"/>
      <c r="HGV7" s="2"/>
      <c r="HGW7" s="2"/>
      <c r="HGX7" s="2"/>
      <c r="HGY7" s="2"/>
      <c r="HGZ7" s="2"/>
      <c r="HHA7" s="2"/>
      <c r="HHB7" s="2"/>
      <c r="HHC7" s="2"/>
      <c r="HHD7" s="2"/>
      <c r="HHE7" s="2"/>
      <c r="HHF7" s="2"/>
      <c r="HHG7" s="2"/>
      <c r="HHH7" s="2"/>
      <c r="HHI7" s="2"/>
      <c r="HHJ7" s="2"/>
      <c r="HHK7" s="2"/>
      <c r="HHL7" s="2"/>
      <c r="HHM7" s="2"/>
      <c r="HHN7" s="2"/>
      <c r="HHO7" s="2"/>
      <c r="HHP7" s="2"/>
      <c r="HHQ7" s="2"/>
      <c r="HHR7" s="2"/>
      <c r="HHS7" s="2"/>
      <c r="HHT7" s="2"/>
      <c r="HHU7" s="2"/>
      <c r="HHV7" s="2"/>
      <c r="HHW7" s="2"/>
      <c r="HHX7" s="2"/>
      <c r="HHY7" s="2"/>
      <c r="HHZ7" s="2"/>
      <c r="HIA7" s="2"/>
      <c r="HIB7" s="2"/>
      <c r="HIC7" s="2"/>
      <c r="HID7" s="2"/>
      <c r="HIE7" s="2"/>
      <c r="HIF7" s="2"/>
      <c r="HIG7" s="2"/>
      <c r="HIH7" s="2"/>
      <c r="HII7" s="2"/>
      <c r="HIJ7" s="2"/>
      <c r="HIK7" s="2"/>
      <c r="HIL7" s="2"/>
      <c r="HIM7" s="2"/>
      <c r="HIN7" s="2"/>
      <c r="HIO7" s="2"/>
      <c r="HIP7" s="2"/>
      <c r="HIQ7" s="2"/>
      <c r="HIR7" s="2"/>
      <c r="HIS7" s="2"/>
      <c r="HIT7" s="2"/>
      <c r="HIU7" s="2"/>
      <c r="HIV7" s="2"/>
      <c r="HIW7" s="2"/>
      <c r="HIX7" s="2"/>
      <c r="HIY7" s="2"/>
      <c r="HIZ7" s="2"/>
      <c r="HJA7" s="2"/>
      <c r="HJB7" s="2"/>
      <c r="HJC7" s="2"/>
      <c r="HJD7" s="2"/>
      <c r="HJE7" s="2"/>
      <c r="HJF7" s="2"/>
      <c r="HJG7" s="2"/>
      <c r="HJH7" s="2"/>
      <c r="HJI7" s="2"/>
      <c r="HJJ7" s="2"/>
      <c r="HJK7" s="2"/>
      <c r="HJL7" s="2"/>
      <c r="HJM7" s="2"/>
      <c r="HJN7" s="2"/>
      <c r="HJO7" s="2"/>
      <c r="HJP7" s="2"/>
      <c r="HJQ7" s="2"/>
      <c r="HJR7" s="2"/>
      <c r="HJS7" s="2"/>
      <c r="HJT7" s="2"/>
      <c r="HJU7" s="2"/>
      <c r="HJV7" s="2"/>
      <c r="HJW7" s="2"/>
      <c r="HJX7" s="2"/>
      <c r="HJY7" s="2"/>
      <c r="HJZ7" s="2"/>
      <c r="HKA7" s="2"/>
      <c r="HKB7" s="2"/>
      <c r="HKC7" s="2"/>
      <c r="HKD7" s="2"/>
      <c r="HKE7" s="2"/>
      <c r="HKF7" s="2"/>
      <c r="HKG7" s="2"/>
      <c r="HKH7" s="2"/>
      <c r="HKI7" s="2"/>
      <c r="HKJ7" s="2"/>
      <c r="HKK7" s="2"/>
      <c r="HKL7" s="2"/>
      <c r="HKM7" s="2"/>
      <c r="HKN7" s="2"/>
      <c r="HKO7" s="2"/>
      <c r="HKP7" s="2"/>
      <c r="HKQ7" s="2"/>
      <c r="HKR7" s="2"/>
      <c r="HKS7" s="2"/>
      <c r="HKT7" s="2"/>
      <c r="HKU7" s="2"/>
      <c r="HKV7" s="2"/>
      <c r="HKW7" s="2"/>
      <c r="HKX7" s="2"/>
      <c r="HKY7" s="2"/>
      <c r="HKZ7" s="2"/>
      <c r="HLA7" s="2"/>
      <c r="HLB7" s="2"/>
      <c r="HLC7" s="2"/>
      <c r="HLD7" s="2"/>
      <c r="HLE7" s="2"/>
      <c r="HLF7" s="2"/>
      <c r="HLG7" s="2"/>
      <c r="HLH7" s="2"/>
      <c r="HLI7" s="2"/>
      <c r="HLJ7" s="2"/>
      <c r="HLK7" s="2"/>
      <c r="HLL7" s="2"/>
      <c r="HLM7" s="2"/>
      <c r="HLN7" s="2"/>
      <c r="HLO7" s="2"/>
      <c r="HLP7" s="2"/>
      <c r="HLQ7" s="2"/>
      <c r="HLR7" s="2"/>
      <c r="HLS7" s="2"/>
      <c r="HLT7" s="2"/>
      <c r="HLU7" s="2"/>
      <c r="HLV7" s="2"/>
      <c r="HLW7" s="2"/>
      <c r="HLX7" s="2"/>
      <c r="HLY7" s="2"/>
      <c r="HLZ7" s="2"/>
      <c r="HMA7" s="2"/>
      <c r="HMB7" s="2"/>
      <c r="HMC7" s="2"/>
      <c r="HMD7" s="2"/>
      <c r="HME7" s="2"/>
      <c r="HMF7" s="2"/>
      <c r="HMG7" s="2"/>
      <c r="HMH7" s="2"/>
      <c r="HMI7" s="2"/>
      <c r="HMJ7" s="2"/>
      <c r="HMK7" s="2"/>
      <c r="HML7" s="2"/>
      <c r="HMM7" s="2"/>
      <c r="HMN7" s="2"/>
      <c r="HMO7" s="2"/>
      <c r="HMP7" s="2"/>
      <c r="HMQ7" s="2"/>
      <c r="HMR7" s="2"/>
      <c r="HMS7" s="2"/>
      <c r="HMT7" s="2"/>
      <c r="HMU7" s="2"/>
      <c r="HMV7" s="2"/>
      <c r="HMW7" s="2"/>
      <c r="HMX7" s="2"/>
      <c r="HMY7" s="2"/>
      <c r="HMZ7" s="2"/>
      <c r="HNA7" s="2"/>
      <c r="HNB7" s="2"/>
      <c r="HNC7" s="2"/>
      <c r="HND7" s="2"/>
      <c r="HNE7" s="2"/>
      <c r="HNF7" s="2"/>
      <c r="HNG7" s="2"/>
      <c r="HNH7" s="2"/>
      <c r="HNI7" s="2"/>
      <c r="HNJ7" s="2"/>
      <c r="HNK7" s="2"/>
      <c r="HNL7" s="2"/>
      <c r="HNM7" s="2"/>
      <c r="HNN7" s="2"/>
      <c r="HNO7" s="2"/>
      <c r="HNP7" s="2"/>
      <c r="HNQ7" s="2"/>
      <c r="HNR7" s="2"/>
      <c r="HNS7" s="2"/>
      <c r="HNT7" s="2"/>
      <c r="HNU7" s="2"/>
      <c r="HNV7" s="2"/>
      <c r="HNW7" s="2"/>
      <c r="HNX7" s="2"/>
      <c r="HNY7" s="2"/>
      <c r="HNZ7" s="2"/>
      <c r="HOA7" s="2"/>
      <c r="HOB7" s="2"/>
      <c r="HOC7" s="2"/>
      <c r="HOD7" s="2"/>
      <c r="HOE7" s="2"/>
      <c r="HOF7" s="2"/>
      <c r="HOG7" s="2"/>
      <c r="HOH7" s="2"/>
      <c r="HOI7" s="2"/>
      <c r="HOJ7" s="2"/>
      <c r="HOK7" s="2"/>
      <c r="HOL7" s="2"/>
      <c r="HOM7" s="2"/>
      <c r="HON7" s="2"/>
      <c r="HOO7" s="2"/>
      <c r="HOP7" s="2"/>
      <c r="HOQ7" s="2"/>
      <c r="HOR7" s="2"/>
      <c r="HOS7" s="2"/>
      <c r="HOT7" s="2"/>
      <c r="HOU7" s="2"/>
      <c r="HOV7" s="2"/>
      <c r="HOW7" s="2"/>
      <c r="HOX7" s="2"/>
      <c r="HOY7" s="2"/>
      <c r="HOZ7" s="2"/>
      <c r="HPA7" s="2"/>
      <c r="HPB7" s="2"/>
      <c r="HPC7" s="2"/>
      <c r="HPD7" s="2"/>
      <c r="HPE7" s="2"/>
      <c r="HPF7" s="2"/>
      <c r="HPG7" s="2"/>
      <c r="HPH7" s="2"/>
      <c r="HPI7" s="2"/>
      <c r="HPJ7" s="2"/>
      <c r="HPK7" s="2"/>
      <c r="HPL7" s="2"/>
      <c r="HPM7" s="2"/>
      <c r="HPN7" s="2"/>
      <c r="HPO7" s="2"/>
      <c r="HPP7" s="2"/>
      <c r="HPQ7" s="2"/>
      <c r="HPR7" s="2"/>
      <c r="HPS7" s="2"/>
      <c r="HPT7" s="2"/>
      <c r="HPU7" s="2"/>
      <c r="HPV7" s="2"/>
      <c r="HPW7" s="2"/>
      <c r="HPX7" s="2"/>
      <c r="HPY7" s="2"/>
      <c r="HPZ7" s="2"/>
      <c r="HQA7" s="2"/>
      <c r="HQB7" s="2"/>
      <c r="HQC7" s="2"/>
      <c r="HQD7" s="2"/>
      <c r="HQE7" s="2"/>
      <c r="HQF7" s="2"/>
      <c r="HQG7" s="2"/>
      <c r="HQH7" s="2"/>
      <c r="HQI7" s="2"/>
      <c r="HQJ7" s="2"/>
      <c r="HQK7" s="2"/>
      <c r="HQL7" s="2"/>
      <c r="HQM7" s="2"/>
      <c r="HQN7" s="2"/>
      <c r="HQO7" s="2"/>
      <c r="HQP7" s="2"/>
      <c r="HQQ7" s="2"/>
      <c r="HQR7" s="2"/>
      <c r="HQS7" s="2"/>
      <c r="HQT7" s="2"/>
      <c r="HQU7" s="2"/>
      <c r="HQV7" s="2"/>
      <c r="HQW7" s="2"/>
      <c r="HQX7" s="2"/>
      <c r="HQY7" s="2"/>
      <c r="HQZ7" s="2"/>
      <c r="HRA7" s="2"/>
      <c r="HRB7" s="2"/>
      <c r="HRC7" s="2"/>
      <c r="HRD7" s="2"/>
      <c r="HRE7" s="2"/>
      <c r="HRF7" s="2"/>
      <c r="HRG7" s="2"/>
      <c r="HRH7" s="2"/>
      <c r="HRI7" s="2"/>
      <c r="HRJ7" s="2"/>
      <c r="HRK7" s="2"/>
      <c r="HRL7" s="2"/>
      <c r="HRM7" s="2"/>
      <c r="HRN7" s="2"/>
      <c r="HRO7" s="2"/>
      <c r="HRP7" s="2"/>
      <c r="HRQ7" s="2"/>
      <c r="HRR7" s="2"/>
      <c r="HRS7" s="2"/>
      <c r="HRT7" s="2"/>
      <c r="HRU7" s="2"/>
      <c r="HRV7" s="2"/>
      <c r="HRW7" s="2"/>
      <c r="HRX7" s="2"/>
      <c r="HRY7" s="2"/>
      <c r="HRZ7" s="2"/>
      <c r="HSA7" s="2"/>
      <c r="HSB7" s="2"/>
      <c r="HSC7" s="2"/>
      <c r="HSD7" s="2"/>
      <c r="HSE7" s="2"/>
      <c r="HSF7" s="2"/>
      <c r="HSG7" s="2"/>
      <c r="HSH7" s="2"/>
      <c r="HSI7" s="2"/>
      <c r="HSJ7" s="2"/>
      <c r="HSK7" s="2"/>
      <c r="HSL7" s="2"/>
      <c r="HSM7" s="2"/>
      <c r="HSN7" s="2"/>
      <c r="HSO7" s="2"/>
      <c r="HSP7" s="2"/>
      <c r="HSQ7" s="2"/>
      <c r="HSR7" s="2"/>
      <c r="HSS7" s="2"/>
      <c r="HST7" s="2"/>
      <c r="HSU7" s="2"/>
      <c r="HSV7" s="2"/>
      <c r="HSW7" s="2"/>
      <c r="HSX7" s="2"/>
      <c r="HSY7" s="2"/>
      <c r="HSZ7" s="2"/>
      <c r="HTA7" s="2"/>
      <c r="HTB7" s="2"/>
      <c r="HTC7" s="2"/>
      <c r="HTD7" s="2"/>
      <c r="HTE7" s="2"/>
      <c r="HTF7" s="2"/>
      <c r="HTG7" s="2"/>
      <c r="HTH7" s="2"/>
      <c r="HTI7" s="2"/>
      <c r="HTJ7" s="2"/>
      <c r="HTK7" s="2"/>
      <c r="HTL7" s="2"/>
      <c r="HTM7" s="2"/>
      <c r="HTN7" s="2"/>
      <c r="HTO7" s="2"/>
      <c r="HTP7" s="2"/>
      <c r="HTQ7" s="2"/>
      <c r="HTR7" s="2"/>
      <c r="HTS7" s="2"/>
      <c r="HTT7" s="2"/>
      <c r="HTU7" s="2"/>
      <c r="HTV7" s="2"/>
      <c r="HTW7" s="2"/>
      <c r="HTX7" s="2"/>
      <c r="HTY7" s="2"/>
      <c r="HTZ7" s="2"/>
      <c r="HUA7" s="2"/>
      <c r="HUB7" s="2"/>
      <c r="HUC7" s="2"/>
      <c r="HUD7" s="2"/>
      <c r="HUE7" s="2"/>
      <c r="HUF7" s="2"/>
      <c r="HUG7" s="2"/>
      <c r="HUH7" s="2"/>
      <c r="HUI7" s="2"/>
      <c r="HUJ7" s="2"/>
      <c r="HUK7" s="2"/>
      <c r="HUL7" s="2"/>
      <c r="HUM7" s="2"/>
      <c r="HUN7" s="2"/>
      <c r="HUO7" s="2"/>
      <c r="HUP7" s="2"/>
      <c r="HUQ7" s="2"/>
      <c r="HUR7" s="2"/>
      <c r="HUS7" s="2"/>
      <c r="HUT7" s="2"/>
      <c r="HUU7" s="2"/>
      <c r="HUV7" s="2"/>
      <c r="HUW7" s="2"/>
      <c r="HUX7" s="2"/>
      <c r="HUY7" s="2"/>
      <c r="HUZ7" s="2"/>
      <c r="HVA7" s="2"/>
      <c r="HVB7" s="2"/>
      <c r="HVC7" s="2"/>
      <c r="HVD7" s="2"/>
      <c r="HVE7" s="2"/>
      <c r="HVF7" s="2"/>
      <c r="HVG7" s="2"/>
      <c r="HVH7" s="2"/>
      <c r="HVI7" s="2"/>
      <c r="HVJ7" s="2"/>
      <c r="HVK7" s="2"/>
      <c r="HVL7" s="2"/>
      <c r="HVM7" s="2"/>
      <c r="HVN7" s="2"/>
      <c r="HVO7" s="2"/>
      <c r="HVP7" s="2"/>
      <c r="HVQ7" s="2"/>
      <c r="HVR7" s="2"/>
      <c r="HVS7" s="2"/>
      <c r="HVT7" s="2"/>
      <c r="HVU7" s="2"/>
      <c r="HVV7" s="2"/>
      <c r="HVW7" s="2"/>
      <c r="HVX7" s="2"/>
      <c r="HVY7" s="2"/>
      <c r="HVZ7" s="2"/>
      <c r="HWA7" s="2"/>
      <c r="HWB7" s="2"/>
      <c r="HWC7" s="2"/>
      <c r="HWD7" s="2"/>
      <c r="HWE7" s="2"/>
      <c r="HWF7" s="2"/>
      <c r="HWG7" s="2"/>
      <c r="HWH7" s="2"/>
      <c r="HWI7" s="2"/>
      <c r="HWJ7" s="2"/>
      <c r="HWK7" s="2"/>
      <c r="HWL7" s="2"/>
      <c r="HWM7" s="2"/>
      <c r="HWN7" s="2"/>
      <c r="HWO7" s="2"/>
      <c r="HWP7" s="2"/>
      <c r="HWQ7" s="2"/>
      <c r="HWR7" s="2"/>
      <c r="HWS7" s="2"/>
      <c r="HWT7" s="2"/>
      <c r="HWU7" s="2"/>
      <c r="HWV7" s="2"/>
      <c r="HWW7" s="2"/>
      <c r="HWX7" s="2"/>
      <c r="HWY7" s="2"/>
      <c r="HWZ7" s="2"/>
      <c r="HXA7" s="2"/>
      <c r="HXB7" s="2"/>
      <c r="HXC7" s="2"/>
      <c r="HXD7" s="2"/>
      <c r="HXE7" s="2"/>
      <c r="HXF7" s="2"/>
      <c r="HXG7" s="2"/>
      <c r="HXH7" s="2"/>
      <c r="HXI7" s="2"/>
      <c r="HXJ7" s="2"/>
      <c r="HXK7" s="2"/>
      <c r="HXL7" s="2"/>
      <c r="HXM7" s="2"/>
      <c r="HXN7" s="2"/>
      <c r="HXO7" s="2"/>
      <c r="HXP7" s="2"/>
      <c r="HXQ7" s="2"/>
      <c r="HXR7" s="2"/>
      <c r="HXS7" s="2"/>
      <c r="HXT7" s="2"/>
      <c r="HXU7" s="2"/>
      <c r="HXV7" s="2"/>
      <c r="HXW7" s="2"/>
      <c r="HXX7" s="2"/>
      <c r="HXY7" s="2"/>
      <c r="HXZ7" s="2"/>
      <c r="HYA7" s="2"/>
      <c r="HYB7" s="2"/>
      <c r="HYC7" s="2"/>
      <c r="HYD7" s="2"/>
      <c r="HYE7" s="2"/>
      <c r="HYF7" s="2"/>
      <c r="HYG7" s="2"/>
      <c r="HYH7" s="2"/>
      <c r="HYI7" s="2"/>
      <c r="HYJ7" s="2"/>
      <c r="HYK7" s="2"/>
      <c r="HYL7" s="2"/>
      <c r="HYM7" s="2"/>
      <c r="HYN7" s="2"/>
      <c r="HYO7" s="2"/>
      <c r="HYP7" s="2"/>
      <c r="HYQ7" s="2"/>
      <c r="HYR7" s="2"/>
      <c r="HYS7" s="2"/>
      <c r="HYT7" s="2"/>
      <c r="HYU7" s="2"/>
      <c r="HYV7" s="2"/>
      <c r="HYW7" s="2"/>
      <c r="HYX7" s="2"/>
      <c r="HYY7" s="2"/>
      <c r="HYZ7" s="2"/>
      <c r="HZA7" s="2"/>
      <c r="HZB7" s="2"/>
      <c r="HZC7" s="2"/>
      <c r="HZD7" s="2"/>
      <c r="HZE7" s="2"/>
      <c r="HZF7" s="2"/>
      <c r="HZG7" s="2"/>
      <c r="HZH7" s="2"/>
      <c r="HZI7" s="2"/>
      <c r="HZJ7" s="2"/>
      <c r="HZK7" s="2"/>
      <c r="HZL7" s="2"/>
      <c r="HZM7" s="2"/>
      <c r="HZN7" s="2"/>
      <c r="HZO7" s="2"/>
      <c r="HZP7" s="2"/>
      <c r="HZQ7" s="2"/>
      <c r="HZR7" s="2"/>
      <c r="HZS7" s="2"/>
      <c r="HZT7" s="2"/>
      <c r="HZU7" s="2"/>
      <c r="HZV7" s="2"/>
      <c r="HZW7" s="2"/>
      <c r="HZX7" s="2"/>
      <c r="HZY7" s="2"/>
      <c r="HZZ7" s="2"/>
      <c r="IAA7" s="2"/>
      <c r="IAB7" s="2"/>
      <c r="IAC7" s="2"/>
      <c r="IAD7" s="2"/>
      <c r="IAE7" s="2"/>
      <c r="IAF7" s="2"/>
      <c r="IAG7" s="2"/>
      <c r="IAH7" s="2"/>
      <c r="IAI7" s="2"/>
      <c r="IAJ7" s="2"/>
      <c r="IAK7" s="2"/>
      <c r="IAL7" s="2"/>
      <c r="IAM7" s="2"/>
      <c r="IAN7" s="2"/>
      <c r="IAO7" s="2"/>
      <c r="IAP7" s="2"/>
      <c r="IAQ7" s="2"/>
      <c r="IAR7" s="2"/>
      <c r="IAS7" s="2"/>
      <c r="IAT7" s="2"/>
      <c r="IAU7" s="2"/>
      <c r="IAV7" s="2"/>
      <c r="IAW7" s="2"/>
      <c r="IAX7" s="2"/>
      <c r="IAY7" s="2"/>
      <c r="IAZ7" s="2"/>
      <c r="IBA7" s="2"/>
      <c r="IBB7" s="2"/>
      <c r="IBC7" s="2"/>
      <c r="IBD7" s="2"/>
      <c r="IBE7" s="2"/>
      <c r="IBF7" s="2"/>
      <c r="IBG7" s="2"/>
      <c r="IBH7" s="2"/>
      <c r="IBI7" s="2"/>
      <c r="IBJ7" s="2"/>
      <c r="IBK7" s="2"/>
      <c r="IBL7" s="2"/>
      <c r="IBM7" s="2"/>
      <c r="IBN7" s="2"/>
      <c r="IBO7" s="2"/>
      <c r="IBP7" s="2"/>
      <c r="IBQ7" s="2"/>
      <c r="IBR7" s="2"/>
      <c r="IBS7" s="2"/>
      <c r="IBT7" s="2"/>
      <c r="IBU7" s="2"/>
      <c r="IBV7" s="2"/>
      <c r="IBW7" s="2"/>
      <c r="IBX7" s="2"/>
      <c r="IBY7" s="2"/>
      <c r="IBZ7" s="2"/>
      <c r="ICA7" s="2"/>
      <c r="ICB7" s="2"/>
      <c r="ICC7" s="2"/>
      <c r="ICD7" s="2"/>
      <c r="ICE7" s="2"/>
      <c r="ICF7" s="2"/>
      <c r="ICG7" s="2"/>
      <c r="ICH7" s="2"/>
      <c r="ICI7" s="2"/>
      <c r="ICJ7" s="2"/>
      <c r="ICK7" s="2"/>
      <c r="ICL7" s="2"/>
      <c r="ICM7" s="2"/>
      <c r="ICN7" s="2"/>
      <c r="ICO7" s="2"/>
      <c r="ICP7" s="2"/>
      <c r="ICQ7" s="2"/>
      <c r="ICR7" s="2"/>
      <c r="ICS7" s="2"/>
      <c r="ICT7" s="2"/>
      <c r="ICU7" s="2"/>
      <c r="ICV7" s="2"/>
      <c r="ICW7" s="2"/>
      <c r="ICX7" s="2"/>
      <c r="ICY7" s="2"/>
      <c r="ICZ7" s="2"/>
      <c r="IDA7" s="2"/>
      <c r="IDB7" s="2"/>
      <c r="IDC7" s="2"/>
      <c r="IDD7" s="2"/>
      <c r="IDE7" s="2"/>
      <c r="IDF7" s="2"/>
      <c r="IDG7" s="2"/>
      <c r="IDH7" s="2"/>
      <c r="IDI7" s="2"/>
      <c r="IDJ7" s="2"/>
      <c r="IDK7" s="2"/>
      <c r="IDL7" s="2"/>
      <c r="IDM7" s="2"/>
      <c r="IDN7" s="2"/>
      <c r="IDO7" s="2"/>
      <c r="IDP7" s="2"/>
      <c r="IDQ7" s="2"/>
      <c r="IDR7" s="2"/>
      <c r="IDS7" s="2"/>
      <c r="IDT7" s="2"/>
      <c r="IDU7" s="2"/>
      <c r="IDV7" s="2"/>
      <c r="IDW7" s="2"/>
      <c r="IDX7" s="2"/>
      <c r="IDY7" s="2"/>
      <c r="IDZ7" s="2"/>
      <c r="IEA7" s="2"/>
      <c r="IEB7" s="2"/>
      <c r="IEC7" s="2"/>
      <c r="IED7" s="2"/>
      <c r="IEE7" s="2"/>
      <c r="IEF7" s="2"/>
      <c r="IEG7" s="2"/>
      <c r="IEH7" s="2"/>
      <c r="IEI7" s="2"/>
      <c r="IEJ7" s="2"/>
      <c r="IEK7" s="2"/>
      <c r="IEL7" s="2"/>
      <c r="IEM7" s="2"/>
      <c r="IEN7" s="2"/>
      <c r="IEO7" s="2"/>
      <c r="IEP7" s="2"/>
      <c r="IEQ7" s="2"/>
      <c r="IER7" s="2"/>
      <c r="IES7" s="2"/>
      <c r="IET7" s="2"/>
      <c r="IEU7" s="2"/>
      <c r="IEV7" s="2"/>
      <c r="IEW7" s="2"/>
      <c r="IEX7" s="2"/>
      <c r="IEY7" s="2"/>
      <c r="IEZ7" s="2"/>
      <c r="IFA7" s="2"/>
      <c r="IFB7" s="2"/>
      <c r="IFC7" s="2"/>
      <c r="IFD7" s="2"/>
      <c r="IFE7" s="2"/>
      <c r="IFF7" s="2"/>
      <c r="IFG7" s="2"/>
      <c r="IFH7" s="2"/>
      <c r="IFI7" s="2"/>
      <c r="IFJ7" s="2"/>
      <c r="IFK7" s="2"/>
      <c r="IFL7" s="2"/>
      <c r="IFM7" s="2"/>
      <c r="IFN7" s="2"/>
      <c r="IFO7" s="2"/>
      <c r="IFP7" s="2"/>
      <c r="IFQ7" s="2"/>
      <c r="IFR7" s="2"/>
      <c r="IFS7" s="2"/>
      <c r="IFT7" s="2"/>
      <c r="IFU7" s="2"/>
      <c r="IFV7" s="2"/>
      <c r="IFW7" s="2"/>
      <c r="IFX7" s="2"/>
      <c r="IFY7" s="2"/>
      <c r="IFZ7" s="2"/>
      <c r="IGA7" s="2"/>
      <c r="IGB7" s="2"/>
      <c r="IGC7" s="2"/>
      <c r="IGD7" s="2"/>
      <c r="IGE7" s="2"/>
      <c r="IGF7" s="2"/>
      <c r="IGG7" s="2"/>
      <c r="IGH7" s="2"/>
      <c r="IGI7" s="2"/>
      <c r="IGJ7" s="2"/>
      <c r="IGK7" s="2"/>
      <c r="IGL7" s="2"/>
      <c r="IGM7" s="2"/>
      <c r="IGN7" s="2"/>
      <c r="IGO7" s="2"/>
      <c r="IGP7" s="2"/>
      <c r="IGQ7" s="2"/>
      <c r="IGR7" s="2"/>
      <c r="IGS7" s="2"/>
      <c r="IGT7" s="2"/>
      <c r="IGU7" s="2"/>
      <c r="IGV7" s="2"/>
      <c r="IGW7" s="2"/>
      <c r="IGX7" s="2"/>
      <c r="IGY7" s="2"/>
      <c r="IGZ7" s="2"/>
      <c r="IHA7" s="2"/>
      <c r="IHB7" s="2"/>
      <c r="IHC7" s="2"/>
      <c r="IHD7" s="2"/>
      <c r="IHE7" s="2"/>
      <c r="IHF7" s="2"/>
      <c r="IHG7" s="2"/>
      <c r="IHH7" s="2"/>
      <c r="IHI7" s="2"/>
      <c r="IHJ7" s="2"/>
      <c r="IHK7" s="2"/>
      <c r="IHL7" s="2"/>
      <c r="IHM7" s="2"/>
      <c r="IHN7" s="2"/>
      <c r="IHO7" s="2"/>
      <c r="IHP7" s="2"/>
      <c r="IHQ7" s="2"/>
      <c r="IHR7" s="2"/>
      <c r="IHS7" s="2"/>
      <c r="IHT7" s="2"/>
      <c r="IHU7" s="2"/>
      <c r="IHV7" s="2"/>
      <c r="IHW7" s="2"/>
      <c r="IHX7" s="2"/>
      <c r="IHY7" s="2"/>
      <c r="IHZ7" s="2"/>
      <c r="IIA7" s="2"/>
      <c r="IIB7" s="2"/>
      <c r="IIC7" s="2"/>
      <c r="IID7" s="2"/>
      <c r="IIE7" s="2"/>
      <c r="IIF7" s="2"/>
      <c r="IIG7" s="2"/>
      <c r="IIH7" s="2"/>
      <c r="III7" s="2"/>
      <c r="IIJ7" s="2"/>
      <c r="IIK7" s="2"/>
      <c r="IIL7" s="2"/>
      <c r="IIM7" s="2"/>
      <c r="IIN7" s="2"/>
      <c r="IIO7" s="2"/>
      <c r="IIP7" s="2"/>
      <c r="IIQ7" s="2"/>
      <c r="IIR7" s="2"/>
      <c r="IIS7" s="2"/>
      <c r="IIT7" s="2"/>
      <c r="IIU7" s="2"/>
      <c r="IIV7" s="2"/>
      <c r="IIW7" s="2"/>
      <c r="IIX7" s="2"/>
      <c r="IIY7" s="2"/>
      <c r="IIZ7" s="2"/>
      <c r="IJA7" s="2"/>
      <c r="IJB7" s="2"/>
      <c r="IJC7" s="2"/>
      <c r="IJD7" s="2"/>
      <c r="IJE7" s="2"/>
      <c r="IJF7" s="2"/>
      <c r="IJG7" s="2"/>
      <c r="IJH7" s="2"/>
      <c r="IJI7" s="2"/>
      <c r="IJJ7" s="2"/>
      <c r="IJK7" s="2"/>
      <c r="IJL7" s="2"/>
      <c r="IJM7" s="2"/>
      <c r="IJN7" s="2"/>
      <c r="IJO7" s="2"/>
      <c r="IJP7" s="2"/>
      <c r="IJQ7" s="2"/>
      <c r="IJR7" s="2"/>
      <c r="IJS7" s="2"/>
      <c r="IJT7" s="2"/>
      <c r="IJU7" s="2"/>
      <c r="IJV7" s="2"/>
      <c r="IJW7" s="2"/>
      <c r="IJX7" s="2"/>
      <c r="IJY7" s="2"/>
      <c r="IJZ7" s="2"/>
      <c r="IKA7" s="2"/>
      <c r="IKB7" s="2"/>
      <c r="IKC7" s="2"/>
      <c r="IKD7" s="2"/>
      <c r="IKE7" s="2"/>
      <c r="IKF7" s="2"/>
      <c r="IKG7" s="2"/>
      <c r="IKH7" s="2"/>
      <c r="IKI7" s="2"/>
      <c r="IKJ7" s="2"/>
      <c r="IKK7" s="2"/>
      <c r="IKL7" s="2"/>
      <c r="IKM7" s="2"/>
      <c r="IKN7" s="2"/>
      <c r="IKO7" s="2"/>
      <c r="IKP7" s="2"/>
      <c r="IKQ7" s="2"/>
      <c r="IKR7" s="2"/>
      <c r="IKS7" s="2"/>
      <c r="IKT7" s="2"/>
      <c r="IKU7" s="2"/>
      <c r="IKV7" s="2"/>
      <c r="IKW7" s="2"/>
      <c r="IKX7" s="2"/>
      <c r="IKY7" s="2"/>
      <c r="IKZ7" s="2"/>
      <c r="ILA7" s="2"/>
      <c r="ILB7" s="2"/>
      <c r="ILC7" s="2"/>
      <c r="ILD7" s="2"/>
      <c r="ILE7" s="2"/>
      <c r="ILF7" s="2"/>
      <c r="ILG7" s="2"/>
      <c r="ILH7" s="2"/>
      <c r="ILI7" s="2"/>
      <c r="ILJ7" s="2"/>
      <c r="ILK7" s="2"/>
      <c r="ILL7" s="2"/>
      <c r="ILM7" s="2"/>
      <c r="ILN7" s="2"/>
      <c r="ILO7" s="2"/>
      <c r="ILP7" s="2"/>
      <c r="ILQ7" s="2"/>
      <c r="ILR7" s="2"/>
      <c r="ILS7" s="2"/>
      <c r="ILT7" s="2"/>
      <c r="ILU7" s="2"/>
      <c r="ILV7" s="2"/>
      <c r="ILW7" s="2"/>
      <c r="ILX7" s="2"/>
      <c r="ILY7" s="2"/>
      <c r="ILZ7" s="2"/>
      <c r="IMA7" s="2"/>
      <c r="IMB7" s="2"/>
      <c r="IMC7" s="2"/>
      <c r="IMD7" s="2"/>
      <c r="IME7" s="2"/>
      <c r="IMF7" s="2"/>
      <c r="IMG7" s="2"/>
      <c r="IMH7" s="2"/>
      <c r="IMI7" s="2"/>
      <c r="IMJ7" s="2"/>
      <c r="IMK7" s="2"/>
      <c r="IML7" s="2"/>
      <c r="IMM7" s="2"/>
      <c r="IMN7" s="2"/>
      <c r="IMO7" s="2"/>
      <c r="IMP7" s="2"/>
      <c r="IMQ7" s="2"/>
      <c r="IMR7" s="2"/>
      <c r="IMS7" s="2"/>
      <c r="IMT7" s="2"/>
      <c r="IMU7" s="2"/>
      <c r="IMV7" s="2"/>
      <c r="IMW7" s="2"/>
      <c r="IMX7" s="2"/>
      <c r="IMY7" s="2"/>
      <c r="IMZ7" s="2"/>
      <c r="INA7" s="2"/>
      <c r="INB7" s="2"/>
      <c r="INC7" s="2"/>
      <c r="IND7" s="2"/>
      <c r="INE7" s="2"/>
      <c r="INF7" s="2"/>
      <c r="ING7" s="2"/>
      <c r="INH7" s="2"/>
      <c r="INI7" s="2"/>
      <c r="INJ7" s="2"/>
      <c r="INK7" s="2"/>
      <c r="INL7" s="2"/>
      <c r="INM7" s="2"/>
      <c r="INN7" s="2"/>
      <c r="INO7" s="2"/>
      <c r="INP7" s="2"/>
      <c r="INQ7" s="2"/>
      <c r="INR7" s="2"/>
      <c r="INS7" s="2"/>
      <c r="INT7" s="2"/>
      <c r="INU7" s="2"/>
      <c r="INV7" s="2"/>
      <c r="INW7" s="2"/>
      <c r="INX7" s="2"/>
      <c r="INY7" s="2"/>
      <c r="INZ7" s="2"/>
      <c r="IOA7" s="2"/>
      <c r="IOB7" s="2"/>
      <c r="IOC7" s="2"/>
      <c r="IOD7" s="2"/>
      <c r="IOE7" s="2"/>
      <c r="IOF7" s="2"/>
      <c r="IOG7" s="2"/>
      <c r="IOH7" s="2"/>
      <c r="IOI7" s="2"/>
      <c r="IOJ7" s="2"/>
      <c r="IOK7" s="2"/>
      <c r="IOL7" s="2"/>
      <c r="IOM7" s="2"/>
      <c r="ION7" s="2"/>
      <c r="IOO7" s="2"/>
      <c r="IOP7" s="2"/>
      <c r="IOQ7" s="2"/>
      <c r="IOR7" s="2"/>
      <c r="IOS7" s="2"/>
      <c r="IOT7" s="2"/>
      <c r="IOU7" s="2"/>
      <c r="IOV7" s="2"/>
      <c r="IOW7" s="2"/>
      <c r="IOX7" s="2"/>
      <c r="IOY7" s="2"/>
      <c r="IOZ7" s="2"/>
      <c r="IPA7" s="2"/>
      <c r="IPB7" s="2"/>
      <c r="IPC7" s="2"/>
      <c r="IPD7" s="2"/>
      <c r="IPE7" s="2"/>
      <c r="IPF7" s="2"/>
      <c r="IPG7" s="2"/>
      <c r="IPH7" s="2"/>
      <c r="IPI7" s="2"/>
      <c r="IPJ7" s="2"/>
      <c r="IPK7" s="2"/>
      <c r="IPL7" s="2"/>
      <c r="IPM7" s="2"/>
      <c r="IPN7" s="2"/>
      <c r="IPO7" s="2"/>
      <c r="IPP7" s="2"/>
      <c r="IPQ7" s="2"/>
      <c r="IPR7" s="2"/>
      <c r="IPS7" s="2"/>
      <c r="IPT7" s="2"/>
      <c r="IPU7" s="2"/>
      <c r="IPV7" s="2"/>
      <c r="IPW7" s="2"/>
      <c r="IPX7" s="2"/>
      <c r="IPY7" s="2"/>
      <c r="IPZ7" s="2"/>
      <c r="IQA7" s="2"/>
      <c r="IQB7" s="2"/>
      <c r="IQC7" s="2"/>
      <c r="IQD7" s="2"/>
      <c r="IQE7" s="2"/>
      <c r="IQF7" s="2"/>
      <c r="IQG7" s="2"/>
      <c r="IQH7" s="2"/>
      <c r="IQI7" s="2"/>
      <c r="IQJ7" s="2"/>
      <c r="IQK7" s="2"/>
      <c r="IQL7" s="2"/>
      <c r="IQM7" s="2"/>
      <c r="IQN7" s="2"/>
      <c r="IQO7" s="2"/>
      <c r="IQP7" s="2"/>
      <c r="IQQ7" s="2"/>
      <c r="IQR7" s="2"/>
      <c r="IQS7" s="2"/>
      <c r="IQT7" s="2"/>
      <c r="IQU7" s="2"/>
      <c r="IQV7" s="2"/>
      <c r="IQW7" s="2"/>
      <c r="IQX7" s="2"/>
      <c r="IQY7" s="2"/>
      <c r="IQZ7" s="2"/>
      <c r="IRA7" s="2"/>
      <c r="IRB7" s="2"/>
      <c r="IRC7" s="2"/>
      <c r="IRD7" s="2"/>
      <c r="IRE7" s="2"/>
      <c r="IRF7" s="2"/>
      <c r="IRG7" s="2"/>
      <c r="IRH7" s="2"/>
      <c r="IRI7" s="2"/>
      <c r="IRJ7" s="2"/>
      <c r="IRK7" s="2"/>
      <c r="IRL7" s="2"/>
      <c r="IRM7" s="2"/>
      <c r="IRN7" s="2"/>
      <c r="IRO7" s="2"/>
      <c r="IRP7" s="2"/>
      <c r="IRQ7" s="2"/>
      <c r="IRR7" s="2"/>
      <c r="IRS7" s="2"/>
      <c r="IRT7" s="2"/>
      <c r="IRU7" s="2"/>
      <c r="IRV7" s="2"/>
      <c r="IRW7" s="2"/>
      <c r="IRX7" s="2"/>
      <c r="IRY7" s="2"/>
      <c r="IRZ7" s="2"/>
      <c r="ISA7" s="2"/>
      <c r="ISB7" s="2"/>
      <c r="ISC7" s="2"/>
      <c r="ISD7" s="2"/>
      <c r="ISE7" s="2"/>
      <c r="ISF7" s="2"/>
      <c r="ISG7" s="2"/>
      <c r="ISH7" s="2"/>
      <c r="ISI7" s="2"/>
      <c r="ISJ7" s="2"/>
      <c r="ISK7" s="2"/>
      <c r="ISL7" s="2"/>
      <c r="ISM7" s="2"/>
      <c r="ISN7" s="2"/>
      <c r="ISO7" s="2"/>
      <c r="ISP7" s="2"/>
      <c r="ISQ7" s="2"/>
      <c r="ISR7" s="2"/>
      <c r="ISS7" s="2"/>
      <c r="IST7" s="2"/>
      <c r="ISU7" s="2"/>
      <c r="ISV7" s="2"/>
      <c r="ISW7" s="2"/>
      <c r="ISX7" s="2"/>
      <c r="ISY7" s="2"/>
      <c r="ISZ7" s="2"/>
      <c r="ITA7" s="2"/>
      <c r="ITB7" s="2"/>
      <c r="ITC7" s="2"/>
      <c r="ITD7" s="2"/>
      <c r="ITE7" s="2"/>
      <c r="ITF7" s="2"/>
      <c r="ITG7" s="2"/>
      <c r="ITH7" s="2"/>
      <c r="ITI7" s="2"/>
      <c r="ITJ7" s="2"/>
      <c r="ITK7" s="2"/>
      <c r="ITL7" s="2"/>
      <c r="ITM7" s="2"/>
      <c r="ITN7" s="2"/>
      <c r="ITO7" s="2"/>
      <c r="ITP7" s="2"/>
      <c r="ITQ7" s="2"/>
      <c r="ITR7" s="2"/>
      <c r="ITS7" s="2"/>
      <c r="ITT7" s="2"/>
      <c r="ITU7" s="2"/>
      <c r="ITV7" s="2"/>
      <c r="ITW7" s="2"/>
      <c r="ITX7" s="2"/>
      <c r="ITY7" s="2"/>
      <c r="ITZ7" s="2"/>
      <c r="IUA7" s="2"/>
      <c r="IUB7" s="2"/>
      <c r="IUC7" s="2"/>
      <c r="IUD7" s="2"/>
      <c r="IUE7" s="2"/>
      <c r="IUF7" s="2"/>
      <c r="IUG7" s="2"/>
      <c r="IUH7" s="2"/>
      <c r="IUI7" s="2"/>
      <c r="IUJ7" s="2"/>
      <c r="IUK7" s="2"/>
      <c r="IUL7" s="2"/>
      <c r="IUM7" s="2"/>
      <c r="IUN7" s="2"/>
      <c r="IUO7" s="2"/>
      <c r="IUP7" s="2"/>
      <c r="IUQ7" s="2"/>
      <c r="IUR7" s="2"/>
      <c r="IUS7" s="2"/>
      <c r="IUT7" s="2"/>
      <c r="IUU7" s="2"/>
      <c r="IUV7" s="2"/>
      <c r="IUW7" s="2"/>
      <c r="IUX7" s="2"/>
      <c r="IUY7" s="2"/>
      <c r="IUZ7" s="2"/>
      <c r="IVA7" s="2"/>
      <c r="IVB7" s="2"/>
      <c r="IVC7" s="2"/>
      <c r="IVD7" s="2"/>
      <c r="IVE7" s="2"/>
      <c r="IVF7" s="2"/>
      <c r="IVG7" s="2"/>
      <c r="IVH7" s="2"/>
      <c r="IVI7" s="2"/>
      <c r="IVJ7" s="2"/>
      <c r="IVK7" s="2"/>
      <c r="IVL7" s="2"/>
      <c r="IVM7" s="2"/>
      <c r="IVN7" s="2"/>
      <c r="IVO7" s="2"/>
      <c r="IVP7" s="2"/>
      <c r="IVQ7" s="2"/>
      <c r="IVR7" s="2"/>
      <c r="IVS7" s="2"/>
      <c r="IVT7" s="2"/>
      <c r="IVU7" s="2"/>
      <c r="IVV7" s="2"/>
      <c r="IVW7" s="2"/>
      <c r="IVX7" s="2"/>
      <c r="IVY7" s="2"/>
      <c r="IVZ7" s="2"/>
      <c r="IWA7" s="2"/>
      <c r="IWB7" s="2"/>
      <c r="IWC7" s="2"/>
      <c r="IWD7" s="2"/>
      <c r="IWE7" s="2"/>
      <c r="IWF7" s="2"/>
      <c r="IWG7" s="2"/>
      <c r="IWH7" s="2"/>
      <c r="IWI7" s="2"/>
      <c r="IWJ7" s="2"/>
      <c r="IWK7" s="2"/>
      <c r="IWL7" s="2"/>
      <c r="IWM7" s="2"/>
      <c r="IWN7" s="2"/>
      <c r="IWO7" s="2"/>
      <c r="IWP7" s="2"/>
      <c r="IWQ7" s="2"/>
      <c r="IWR7" s="2"/>
      <c r="IWS7" s="2"/>
      <c r="IWT7" s="2"/>
      <c r="IWU7" s="2"/>
      <c r="IWV7" s="2"/>
      <c r="IWW7" s="2"/>
      <c r="IWX7" s="2"/>
      <c r="IWY7" s="2"/>
      <c r="IWZ7" s="2"/>
      <c r="IXA7" s="2"/>
      <c r="IXB7" s="2"/>
      <c r="IXC7" s="2"/>
      <c r="IXD7" s="2"/>
      <c r="IXE7" s="2"/>
      <c r="IXF7" s="2"/>
      <c r="IXG7" s="2"/>
      <c r="IXH7" s="2"/>
      <c r="IXI7" s="2"/>
      <c r="IXJ7" s="2"/>
      <c r="IXK7" s="2"/>
      <c r="IXL7" s="2"/>
      <c r="IXM7" s="2"/>
      <c r="IXN7" s="2"/>
      <c r="IXO7" s="2"/>
      <c r="IXP7" s="2"/>
      <c r="IXQ7" s="2"/>
      <c r="IXR7" s="2"/>
      <c r="IXS7" s="2"/>
      <c r="IXT7" s="2"/>
      <c r="IXU7" s="2"/>
      <c r="IXV7" s="2"/>
      <c r="IXW7" s="2"/>
      <c r="IXX7" s="2"/>
      <c r="IXY7" s="2"/>
      <c r="IXZ7" s="2"/>
      <c r="IYA7" s="2"/>
      <c r="IYB7" s="2"/>
      <c r="IYC7" s="2"/>
      <c r="IYD7" s="2"/>
      <c r="IYE7" s="2"/>
      <c r="IYF7" s="2"/>
      <c r="IYG7" s="2"/>
      <c r="IYH7" s="2"/>
      <c r="IYI7" s="2"/>
      <c r="IYJ7" s="2"/>
      <c r="IYK7" s="2"/>
      <c r="IYL7" s="2"/>
      <c r="IYM7" s="2"/>
      <c r="IYN7" s="2"/>
      <c r="IYO7" s="2"/>
      <c r="IYP7" s="2"/>
      <c r="IYQ7" s="2"/>
      <c r="IYR7" s="2"/>
      <c r="IYS7" s="2"/>
      <c r="IYT7" s="2"/>
      <c r="IYU7" s="2"/>
      <c r="IYV7" s="2"/>
      <c r="IYW7" s="2"/>
      <c r="IYX7" s="2"/>
      <c r="IYY7" s="2"/>
      <c r="IYZ7" s="2"/>
      <c r="IZA7" s="2"/>
      <c r="IZB7" s="2"/>
      <c r="IZC7" s="2"/>
      <c r="IZD7" s="2"/>
      <c r="IZE7" s="2"/>
      <c r="IZF7" s="2"/>
      <c r="IZG7" s="2"/>
      <c r="IZH7" s="2"/>
      <c r="IZI7" s="2"/>
      <c r="IZJ7" s="2"/>
      <c r="IZK7" s="2"/>
      <c r="IZL7" s="2"/>
      <c r="IZM7" s="2"/>
      <c r="IZN7" s="2"/>
      <c r="IZO7" s="2"/>
      <c r="IZP7" s="2"/>
      <c r="IZQ7" s="2"/>
      <c r="IZR7" s="2"/>
      <c r="IZS7" s="2"/>
      <c r="IZT7" s="2"/>
      <c r="IZU7" s="2"/>
      <c r="IZV7" s="2"/>
      <c r="IZW7" s="2"/>
      <c r="IZX7" s="2"/>
      <c r="IZY7" s="2"/>
      <c r="IZZ7" s="2"/>
      <c r="JAA7" s="2"/>
      <c r="JAB7" s="2"/>
      <c r="JAC7" s="2"/>
      <c r="JAD7" s="2"/>
      <c r="JAE7" s="2"/>
      <c r="JAF7" s="2"/>
      <c r="JAG7" s="2"/>
      <c r="JAH7" s="2"/>
      <c r="JAI7" s="2"/>
      <c r="JAJ7" s="2"/>
      <c r="JAK7" s="2"/>
      <c r="JAL7" s="2"/>
      <c r="JAM7" s="2"/>
      <c r="JAN7" s="2"/>
      <c r="JAO7" s="2"/>
      <c r="JAP7" s="2"/>
      <c r="JAQ7" s="2"/>
      <c r="JAR7" s="2"/>
      <c r="JAS7" s="2"/>
      <c r="JAT7" s="2"/>
      <c r="JAU7" s="2"/>
      <c r="JAV7" s="2"/>
      <c r="JAW7" s="2"/>
      <c r="JAX7" s="2"/>
      <c r="JAY7" s="2"/>
      <c r="JAZ7" s="2"/>
      <c r="JBA7" s="2"/>
      <c r="JBB7" s="2"/>
      <c r="JBC7" s="2"/>
      <c r="JBD7" s="2"/>
      <c r="JBE7" s="2"/>
      <c r="JBF7" s="2"/>
      <c r="JBG7" s="2"/>
      <c r="JBH7" s="2"/>
      <c r="JBI7" s="2"/>
      <c r="JBJ7" s="2"/>
      <c r="JBK7" s="2"/>
      <c r="JBL7" s="2"/>
      <c r="JBM7" s="2"/>
      <c r="JBN7" s="2"/>
      <c r="JBO7" s="2"/>
      <c r="JBP7" s="2"/>
      <c r="JBQ7" s="2"/>
      <c r="JBR7" s="2"/>
      <c r="JBS7" s="2"/>
      <c r="JBT7" s="2"/>
      <c r="JBU7" s="2"/>
      <c r="JBV7" s="2"/>
      <c r="JBW7" s="2"/>
      <c r="JBX7" s="2"/>
      <c r="JBY7" s="2"/>
      <c r="JBZ7" s="2"/>
      <c r="JCA7" s="2"/>
      <c r="JCB7" s="2"/>
      <c r="JCC7" s="2"/>
      <c r="JCD7" s="2"/>
      <c r="JCE7" s="2"/>
      <c r="JCF7" s="2"/>
      <c r="JCG7" s="2"/>
      <c r="JCH7" s="2"/>
      <c r="JCI7" s="2"/>
      <c r="JCJ7" s="2"/>
      <c r="JCK7" s="2"/>
      <c r="JCL7" s="2"/>
      <c r="JCM7" s="2"/>
      <c r="JCN7" s="2"/>
      <c r="JCO7" s="2"/>
      <c r="JCP7" s="2"/>
      <c r="JCQ7" s="2"/>
      <c r="JCR7" s="2"/>
      <c r="JCS7" s="2"/>
      <c r="JCT7" s="2"/>
      <c r="JCU7" s="2"/>
      <c r="JCV7" s="2"/>
      <c r="JCW7" s="2"/>
      <c r="JCX7" s="2"/>
      <c r="JCY7" s="2"/>
      <c r="JCZ7" s="2"/>
      <c r="JDA7" s="2"/>
      <c r="JDB7" s="2"/>
      <c r="JDC7" s="2"/>
      <c r="JDD7" s="2"/>
      <c r="JDE7" s="2"/>
      <c r="JDF7" s="2"/>
      <c r="JDG7" s="2"/>
      <c r="JDH7" s="2"/>
      <c r="JDI7" s="2"/>
      <c r="JDJ7" s="2"/>
      <c r="JDK7" s="2"/>
      <c r="JDL7" s="2"/>
      <c r="JDM7" s="2"/>
      <c r="JDN7" s="2"/>
      <c r="JDO7" s="2"/>
      <c r="JDP7" s="2"/>
      <c r="JDQ7" s="2"/>
      <c r="JDR7" s="2"/>
      <c r="JDS7" s="2"/>
      <c r="JDT7" s="2"/>
      <c r="JDU7" s="2"/>
      <c r="JDV7" s="2"/>
      <c r="JDW7" s="2"/>
      <c r="JDX7" s="2"/>
      <c r="JDY7" s="2"/>
      <c r="JDZ7" s="2"/>
      <c r="JEA7" s="2"/>
      <c r="JEB7" s="2"/>
      <c r="JEC7" s="2"/>
      <c r="JED7" s="2"/>
      <c r="JEE7" s="2"/>
      <c r="JEF7" s="2"/>
      <c r="JEG7" s="2"/>
      <c r="JEH7" s="2"/>
      <c r="JEI7" s="2"/>
      <c r="JEJ7" s="2"/>
      <c r="JEK7" s="2"/>
      <c r="JEL7" s="2"/>
      <c r="JEM7" s="2"/>
      <c r="JEN7" s="2"/>
      <c r="JEO7" s="2"/>
      <c r="JEP7" s="2"/>
      <c r="JEQ7" s="2"/>
      <c r="JER7" s="2"/>
      <c r="JES7" s="2"/>
      <c r="JET7" s="2"/>
      <c r="JEU7" s="2"/>
      <c r="JEV7" s="2"/>
      <c r="JEW7" s="2"/>
      <c r="JEX7" s="2"/>
      <c r="JEY7" s="2"/>
      <c r="JEZ7" s="2"/>
      <c r="JFA7" s="2"/>
      <c r="JFB7" s="2"/>
      <c r="JFC7" s="2"/>
      <c r="JFD7" s="2"/>
      <c r="JFE7" s="2"/>
      <c r="JFF7" s="2"/>
      <c r="JFG7" s="2"/>
      <c r="JFH7" s="2"/>
      <c r="JFI7" s="2"/>
      <c r="JFJ7" s="2"/>
      <c r="JFK7" s="2"/>
      <c r="JFL7" s="2"/>
      <c r="JFM7" s="2"/>
      <c r="JFN7" s="2"/>
      <c r="JFO7" s="2"/>
      <c r="JFP7" s="2"/>
      <c r="JFQ7" s="2"/>
      <c r="JFR7" s="2"/>
      <c r="JFS7" s="2"/>
      <c r="JFT7" s="2"/>
      <c r="JFU7" s="2"/>
      <c r="JFV7" s="2"/>
      <c r="JFW7" s="2"/>
      <c r="JFX7" s="2"/>
      <c r="JFY7" s="2"/>
      <c r="JFZ7" s="2"/>
      <c r="JGA7" s="2"/>
      <c r="JGB7" s="2"/>
      <c r="JGC7" s="2"/>
      <c r="JGD7" s="2"/>
      <c r="JGE7" s="2"/>
      <c r="JGF7" s="2"/>
      <c r="JGG7" s="2"/>
      <c r="JGH7" s="2"/>
      <c r="JGI7" s="2"/>
      <c r="JGJ7" s="2"/>
      <c r="JGK7" s="2"/>
      <c r="JGL7" s="2"/>
      <c r="JGM7" s="2"/>
      <c r="JGN7" s="2"/>
      <c r="JGO7" s="2"/>
      <c r="JGP7" s="2"/>
      <c r="JGQ7" s="2"/>
      <c r="JGR7" s="2"/>
      <c r="JGS7" s="2"/>
      <c r="JGT7" s="2"/>
      <c r="JGU7" s="2"/>
      <c r="JGV7" s="2"/>
      <c r="JGW7" s="2"/>
      <c r="JGX7" s="2"/>
      <c r="JGY7" s="2"/>
      <c r="JGZ7" s="2"/>
      <c r="JHA7" s="2"/>
      <c r="JHB7" s="2"/>
      <c r="JHC7" s="2"/>
      <c r="JHD7" s="2"/>
      <c r="JHE7" s="2"/>
      <c r="JHF7" s="2"/>
      <c r="JHG7" s="2"/>
      <c r="JHH7" s="2"/>
      <c r="JHI7" s="2"/>
      <c r="JHJ7" s="2"/>
      <c r="JHK7" s="2"/>
      <c r="JHL7" s="2"/>
      <c r="JHM7" s="2"/>
      <c r="JHN7" s="2"/>
      <c r="JHO7" s="2"/>
      <c r="JHP7" s="2"/>
      <c r="JHQ7" s="2"/>
      <c r="JHR7" s="2"/>
      <c r="JHS7" s="2"/>
      <c r="JHT7" s="2"/>
      <c r="JHU7" s="2"/>
      <c r="JHV7" s="2"/>
      <c r="JHW7" s="2"/>
      <c r="JHX7" s="2"/>
      <c r="JHY7" s="2"/>
      <c r="JHZ7" s="2"/>
      <c r="JIA7" s="2"/>
      <c r="JIB7" s="2"/>
      <c r="JIC7" s="2"/>
      <c r="JID7" s="2"/>
      <c r="JIE7" s="2"/>
      <c r="JIF7" s="2"/>
      <c r="JIG7" s="2"/>
      <c r="JIH7" s="2"/>
      <c r="JII7" s="2"/>
      <c r="JIJ7" s="2"/>
      <c r="JIK7" s="2"/>
      <c r="JIL7" s="2"/>
      <c r="JIM7" s="2"/>
      <c r="JIN7" s="2"/>
      <c r="JIO7" s="2"/>
      <c r="JIP7" s="2"/>
      <c r="JIQ7" s="2"/>
      <c r="JIR7" s="2"/>
      <c r="JIS7" s="2"/>
      <c r="JIT7" s="2"/>
      <c r="JIU7" s="2"/>
      <c r="JIV7" s="2"/>
      <c r="JIW7" s="2"/>
      <c r="JIX7" s="2"/>
      <c r="JIY7" s="2"/>
      <c r="JIZ7" s="2"/>
      <c r="JJA7" s="2"/>
      <c r="JJB7" s="2"/>
      <c r="JJC7" s="2"/>
      <c r="JJD7" s="2"/>
      <c r="JJE7" s="2"/>
      <c r="JJF7" s="2"/>
      <c r="JJG7" s="2"/>
      <c r="JJH7" s="2"/>
      <c r="JJI7" s="2"/>
      <c r="JJJ7" s="2"/>
      <c r="JJK7" s="2"/>
      <c r="JJL7" s="2"/>
      <c r="JJM7" s="2"/>
      <c r="JJN7" s="2"/>
      <c r="JJO7" s="2"/>
      <c r="JJP7" s="2"/>
      <c r="JJQ7" s="2"/>
      <c r="JJR7" s="2"/>
      <c r="JJS7" s="2"/>
      <c r="JJT7" s="2"/>
      <c r="JJU7" s="2"/>
      <c r="JJV7" s="2"/>
      <c r="JJW7" s="2"/>
      <c r="JJX7" s="2"/>
      <c r="JJY7" s="2"/>
      <c r="JJZ7" s="2"/>
      <c r="JKA7" s="2"/>
      <c r="JKB7" s="2"/>
      <c r="JKC7" s="2"/>
      <c r="JKD7" s="2"/>
      <c r="JKE7" s="2"/>
      <c r="JKF7" s="2"/>
      <c r="JKG7" s="2"/>
      <c r="JKH7" s="2"/>
      <c r="JKI7" s="2"/>
      <c r="JKJ7" s="2"/>
      <c r="JKK7" s="2"/>
      <c r="JKL7" s="2"/>
      <c r="JKM7" s="2"/>
      <c r="JKN7" s="2"/>
      <c r="JKO7" s="2"/>
      <c r="JKP7" s="2"/>
      <c r="JKQ7" s="2"/>
      <c r="JKR7" s="2"/>
      <c r="JKS7" s="2"/>
      <c r="JKT7" s="2"/>
      <c r="JKU7" s="2"/>
      <c r="JKV7" s="2"/>
      <c r="JKW7" s="2"/>
      <c r="JKX7" s="2"/>
      <c r="JKY7" s="2"/>
      <c r="JKZ7" s="2"/>
      <c r="JLA7" s="2"/>
      <c r="JLB7" s="2"/>
      <c r="JLC7" s="2"/>
      <c r="JLD7" s="2"/>
      <c r="JLE7" s="2"/>
      <c r="JLF7" s="2"/>
      <c r="JLG7" s="2"/>
      <c r="JLH7" s="2"/>
      <c r="JLI7" s="2"/>
      <c r="JLJ7" s="2"/>
      <c r="JLK7" s="2"/>
      <c r="JLL7" s="2"/>
      <c r="JLM7" s="2"/>
      <c r="JLN7" s="2"/>
      <c r="JLO7" s="2"/>
      <c r="JLP7" s="2"/>
      <c r="JLQ7" s="2"/>
      <c r="JLR7" s="2"/>
      <c r="JLS7" s="2"/>
      <c r="JLT7" s="2"/>
      <c r="JLU7" s="2"/>
      <c r="JLV7" s="2"/>
      <c r="JLW7" s="2"/>
      <c r="JLX7" s="2"/>
      <c r="JLY7" s="2"/>
      <c r="JLZ7" s="2"/>
      <c r="JMA7" s="2"/>
      <c r="JMB7" s="2"/>
      <c r="JMC7" s="2"/>
      <c r="JMD7" s="2"/>
      <c r="JME7" s="2"/>
      <c r="JMF7" s="2"/>
      <c r="JMG7" s="2"/>
      <c r="JMH7" s="2"/>
      <c r="JMI7" s="2"/>
      <c r="JMJ7" s="2"/>
      <c r="JMK7" s="2"/>
      <c r="JML7" s="2"/>
      <c r="JMM7" s="2"/>
      <c r="JMN7" s="2"/>
      <c r="JMO7" s="2"/>
      <c r="JMP7" s="2"/>
      <c r="JMQ7" s="2"/>
      <c r="JMR7" s="2"/>
      <c r="JMS7" s="2"/>
      <c r="JMT7" s="2"/>
      <c r="JMU7" s="2"/>
      <c r="JMV7" s="2"/>
      <c r="JMW7" s="2"/>
      <c r="JMX7" s="2"/>
      <c r="JMY7" s="2"/>
      <c r="JMZ7" s="2"/>
      <c r="JNA7" s="2"/>
      <c r="JNB7" s="2"/>
      <c r="JNC7" s="2"/>
      <c r="JND7" s="2"/>
      <c r="JNE7" s="2"/>
      <c r="JNF7" s="2"/>
      <c r="JNG7" s="2"/>
      <c r="JNH7" s="2"/>
      <c r="JNI7" s="2"/>
      <c r="JNJ7" s="2"/>
      <c r="JNK7" s="2"/>
      <c r="JNL7" s="2"/>
      <c r="JNM7" s="2"/>
      <c r="JNN7" s="2"/>
      <c r="JNO7" s="2"/>
      <c r="JNP7" s="2"/>
      <c r="JNQ7" s="2"/>
      <c r="JNR7" s="2"/>
      <c r="JNS7" s="2"/>
      <c r="JNT7" s="2"/>
      <c r="JNU7" s="2"/>
      <c r="JNV7" s="2"/>
      <c r="JNW7" s="2"/>
      <c r="JNX7" s="2"/>
      <c r="JNY7" s="2"/>
      <c r="JNZ7" s="2"/>
      <c r="JOA7" s="2"/>
      <c r="JOB7" s="2"/>
      <c r="JOC7" s="2"/>
      <c r="JOD7" s="2"/>
      <c r="JOE7" s="2"/>
      <c r="JOF7" s="2"/>
      <c r="JOG7" s="2"/>
      <c r="JOH7" s="2"/>
      <c r="JOI7" s="2"/>
      <c r="JOJ7" s="2"/>
      <c r="JOK7" s="2"/>
      <c r="JOL7" s="2"/>
      <c r="JOM7" s="2"/>
      <c r="JON7" s="2"/>
      <c r="JOO7" s="2"/>
      <c r="JOP7" s="2"/>
      <c r="JOQ7" s="2"/>
      <c r="JOR7" s="2"/>
      <c r="JOS7" s="2"/>
      <c r="JOT7" s="2"/>
      <c r="JOU7" s="2"/>
      <c r="JOV7" s="2"/>
      <c r="JOW7" s="2"/>
      <c r="JOX7" s="2"/>
      <c r="JOY7" s="2"/>
      <c r="JOZ7" s="2"/>
      <c r="JPA7" s="2"/>
      <c r="JPB7" s="2"/>
      <c r="JPC7" s="2"/>
      <c r="JPD7" s="2"/>
      <c r="JPE7" s="2"/>
      <c r="JPF7" s="2"/>
      <c r="JPG7" s="2"/>
      <c r="JPH7" s="2"/>
      <c r="JPI7" s="2"/>
      <c r="JPJ7" s="2"/>
      <c r="JPK7" s="2"/>
      <c r="JPL7" s="2"/>
      <c r="JPM7" s="2"/>
      <c r="JPN7" s="2"/>
      <c r="JPO7" s="2"/>
      <c r="JPP7" s="2"/>
      <c r="JPQ7" s="2"/>
      <c r="JPR7" s="2"/>
      <c r="JPS7" s="2"/>
      <c r="JPT7" s="2"/>
      <c r="JPU7" s="2"/>
      <c r="JPV7" s="2"/>
      <c r="JPW7" s="2"/>
      <c r="JPX7" s="2"/>
      <c r="JPY7" s="2"/>
      <c r="JPZ7" s="2"/>
      <c r="JQA7" s="2"/>
      <c r="JQB7" s="2"/>
      <c r="JQC7" s="2"/>
      <c r="JQD7" s="2"/>
      <c r="JQE7" s="2"/>
      <c r="JQF7" s="2"/>
      <c r="JQG7" s="2"/>
      <c r="JQH7" s="2"/>
      <c r="JQI7" s="2"/>
      <c r="JQJ7" s="2"/>
      <c r="JQK7" s="2"/>
      <c r="JQL7" s="2"/>
      <c r="JQM7" s="2"/>
      <c r="JQN7" s="2"/>
      <c r="JQO7" s="2"/>
      <c r="JQP7" s="2"/>
      <c r="JQQ7" s="2"/>
      <c r="JQR7" s="2"/>
      <c r="JQS7" s="2"/>
      <c r="JQT7" s="2"/>
      <c r="JQU7" s="2"/>
      <c r="JQV7" s="2"/>
      <c r="JQW7" s="2"/>
      <c r="JQX7" s="2"/>
      <c r="JQY7" s="2"/>
      <c r="JQZ7" s="2"/>
      <c r="JRA7" s="2"/>
      <c r="JRB7" s="2"/>
      <c r="JRC7" s="2"/>
      <c r="JRD7" s="2"/>
      <c r="JRE7" s="2"/>
      <c r="JRF7" s="2"/>
      <c r="JRG7" s="2"/>
      <c r="JRH7" s="2"/>
      <c r="JRI7" s="2"/>
      <c r="JRJ7" s="2"/>
      <c r="JRK7" s="2"/>
      <c r="JRL7" s="2"/>
      <c r="JRM7" s="2"/>
      <c r="JRN7" s="2"/>
      <c r="JRO7" s="2"/>
      <c r="JRP7" s="2"/>
      <c r="JRQ7" s="2"/>
      <c r="JRR7" s="2"/>
      <c r="JRS7" s="2"/>
      <c r="JRT7" s="2"/>
      <c r="JRU7" s="2"/>
      <c r="JRV7" s="2"/>
      <c r="JRW7" s="2"/>
      <c r="JRX7" s="2"/>
      <c r="JRY7" s="2"/>
      <c r="JRZ7" s="2"/>
      <c r="JSA7" s="2"/>
      <c r="JSB7" s="2"/>
      <c r="JSC7" s="2"/>
      <c r="JSD7" s="2"/>
      <c r="JSE7" s="2"/>
      <c r="JSF7" s="2"/>
      <c r="JSG7" s="2"/>
      <c r="JSH7" s="2"/>
      <c r="JSI7" s="2"/>
      <c r="JSJ7" s="2"/>
      <c r="JSK7" s="2"/>
      <c r="JSL7" s="2"/>
      <c r="JSM7" s="2"/>
      <c r="JSN7" s="2"/>
      <c r="JSO7" s="2"/>
      <c r="JSP7" s="2"/>
      <c r="JSQ7" s="2"/>
      <c r="JSR7" s="2"/>
      <c r="JSS7" s="2"/>
      <c r="JST7" s="2"/>
      <c r="JSU7" s="2"/>
      <c r="JSV7" s="2"/>
      <c r="JSW7" s="2"/>
      <c r="JSX7" s="2"/>
      <c r="JSY7" s="2"/>
      <c r="JSZ7" s="2"/>
      <c r="JTA7" s="2"/>
      <c r="JTB7" s="2"/>
      <c r="JTC7" s="2"/>
      <c r="JTD7" s="2"/>
      <c r="JTE7" s="2"/>
      <c r="JTF7" s="2"/>
      <c r="JTG7" s="2"/>
      <c r="JTH7" s="2"/>
      <c r="JTI7" s="2"/>
      <c r="JTJ7" s="2"/>
      <c r="JTK7" s="2"/>
      <c r="JTL7" s="2"/>
      <c r="JTM7" s="2"/>
      <c r="JTN7" s="2"/>
      <c r="JTO7" s="2"/>
      <c r="JTP7" s="2"/>
      <c r="JTQ7" s="2"/>
      <c r="JTR7" s="2"/>
      <c r="JTS7" s="2"/>
      <c r="JTT7" s="2"/>
      <c r="JTU7" s="2"/>
      <c r="JTV7" s="2"/>
      <c r="JTW7" s="2"/>
      <c r="JTX7" s="2"/>
      <c r="JTY7" s="2"/>
      <c r="JTZ7" s="2"/>
      <c r="JUA7" s="2"/>
      <c r="JUB7" s="2"/>
      <c r="JUC7" s="2"/>
      <c r="JUD7" s="2"/>
      <c r="JUE7" s="2"/>
      <c r="JUF7" s="2"/>
      <c r="JUG7" s="2"/>
      <c r="JUH7" s="2"/>
      <c r="JUI7" s="2"/>
      <c r="JUJ7" s="2"/>
      <c r="JUK7" s="2"/>
      <c r="JUL7" s="2"/>
      <c r="JUM7" s="2"/>
      <c r="JUN7" s="2"/>
      <c r="JUO7" s="2"/>
      <c r="JUP7" s="2"/>
      <c r="JUQ7" s="2"/>
      <c r="JUR7" s="2"/>
      <c r="JUS7" s="2"/>
      <c r="JUT7" s="2"/>
      <c r="JUU7" s="2"/>
      <c r="JUV7" s="2"/>
      <c r="JUW7" s="2"/>
      <c r="JUX7" s="2"/>
      <c r="JUY7" s="2"/>
      <c r="JUZ7" s="2"/>
      <c r="JVA7" s="2"/>
      <c r="JVB7" s="2"/>
      <c r="JVC7" s="2"/>
      <c r="JVD7" s="2"/>
      <c r="JVE7" s="2"/>
      <c r="JVF7" s="2"/>
      <c r="JVG7" s="2"/>
      <c r="JVH7" s="2"/>
      <c r="JVI7" s="2"/>
      <c r="JVJ7" s="2"/>
      <c r="JVK7" s="2"/>
      <c r="JVL7" s="2"/>
      <c r="JVM7" s="2"/>
      <c r="JVN7" s="2"/>
      <c r="JVO7" s="2"/>
      <c r="JVP7" s="2"/>
      <c r="JVQ7" s="2"/>
      <c r="JVR7" s="2"/>
      <c r="JVS7" s="2"/>
      <c r="JVT7" s="2"/>
      <c r="JVU7" s="2"/>
      <c r="JVV7" s="2"/>
      <c r="JVW7" s="2"/>
      <c r="JVX7" s="2"/>
      <c r="JVY7" s="2"/>
      <c r="JVZ7" s="2"/>
      <c r="JWA7" s="2"/>
      <c r="JWB7" s="2"/>
      <c r="JWC7" s="2"/>
      <c r="JWD7" s="2"/>
      <c r="JWE7" s="2"/>
      <c r="JWF7" s="2"/>
      <c r="JWG7" s="2"/>
      <c r="JWH7" s="2"/>
      <c r="JWI7" s="2"/>
      <c r="JWJ7" s="2"/>
      <c r="JWK7" s="2"/>
      <c r="JWL7" s="2"/>
      <c r="JWM7" s="2"/>
      <c r="JWN7" s="2"/>
      <c r="JWO7" s="2"/>
      <c r="JWP7" s="2"/>
      <c r="JWQ7" s="2"/>
      <c r="JWR7" s="2"/>
      <c r="JWS7" s="2"/>
      <c r="JWT7" s="2"/>
      <c r="JWU7" s="2"/>
      <c r="JWV7" s="2"/>
      <c r="JWW7" s="2"/>
      <c r="JWX7" s="2"/>
      <c r="JWY7" s="2"/>
      <c r="JWZ7" s="2"/>
      <c r="JXA7" s="2"/>
      <c r="JXB7" s="2"/>
      <c r="JXC7" s="2"/>
      <c r="JXD7" s="2"/>
      <c r="JXE7" s="2"/>
      <c r="JXF7" s="2"/>
      <c r="JXG7" s="2"/>
      <c r="JXH7" s="2"/>
      <c r="JXI7" s="2"/>
      <c r="JXJ7" s="2"/>
      <c r="JXK7" s="2"/>
      <c r="JXL7" s="2"/>
      <c r="JXM7" s="2"/>
      <c r="JXN7" s="2"/>
      <c r="JXO7" s="2"/>
      <c r="JXP7" s="2"/>
      <c r="JXQ7" s="2"/>
      <c r="JXR7" s="2"/>
      <c r="JXS7" s="2"/>
      <c r="JXT7" s="2"/>
      <c r="JXU7" s="2"/>
      <c r="JXV7" s="2"/>
      <c r="JXW7" s="2"/>
      <c r="JXX7" s="2"/>
      <c r="JXY7" s="2"/>
      <c r="JXZ7" s="2"/>
      <c r="JYA7" s="2"/>
      <c r="JYB7" s="2"/>
      <c r="JYC7" s="2"/>
      <c r="JYD7" s="2"/>
      <c r="JYE7" s="2"/>
      <c r="JYF7" s="2"/>
      <c r="JYG7" s="2"/>
      <c r="JYH7" s="2"/>
      <c r="JYI7" s="2"/>
      <c r="JYJ7" s="2"/>
      <c r="JYK7" s="2"/>
      <c r="JYL7" s="2"/>
      <c r="JYM7" s="2"/>
      <c r="JYN7" s="2"/>
      <c r="JYO7" s="2"/>
      <c r="JYP7" s="2"/>
      <c r="JYQ7" s="2"/>
      <c r="JYR7" s="2"/>
      <c r="JYS7" s="2"/>
      <c r="JYT7" s="2"/>
      <c r="JYU7" s="2"/>
      <c r="JYV7" s="2"/>
      <c r="JYW7" s="2"/>
      <c r="JYX7" s="2"/>
      <c r="JYY7" s="2"/>
      <c r="JYZ7" s="2"/>
      <c r="JZA7" s="2"/>
      <c r="JZB7" s="2"/>
      <c r="JZC7" s="2"/>
      <c r="JZD7" s="2"/>
      <c r="JZE7" s="2"/>
      <c r="JZF7" s="2"/>
      <c r="JZG7" s="2"/>
      <c r="JZH7" s="2"/>
      <c r="JZI7" s="2"/>
      <c r="JZJ7" s="2"/>
      <c r="JZK7" s="2"/>
      <c r="JZL7" s="2"/>
      <c r="JZM7" s="2"/>
      <c r="JZN7" s="2"/>
      <c r="JZO7" s="2"/>
      <c r="JZP7" s="2"/>
      <c r="JZQ7" s="2"/>
      <c r="JZR7" s="2"/>
      <c r="JZS7" s="2"/>
      <c r="JZT7" s="2"/>
      <c r="JZU7" s="2"/>
      <c r="JZV7" s="2"/>
      <c r="JZW7" s="2"/>
      <c r="JZX7" s="2"/>
      <c r="JZY7" s="2"/>
      <c r="JZZ7" s="2"/>
      <c r="KAA7" s="2"/>
      <c r="KAB7" s="2"/>
      <c r="KAC7" s="2"/>
      <c r="KAD7" s="2"/>
      <c r="KAE7" s="2"/>
      <c r="KAF7" s="2"/>
      <c r="KAG7" s="2"/>
      <c r="KAH7" s="2"/>
      <c r="KAI7" s="2"/>
      <c r="KAJ7" s="2"/>
      <c r="KAK7" s="2"/>
      <c r="KAL7" s="2"/>
      <c r="KAM7" s="2"/>
      <c r="KAN7" s="2"/>
      <c r="KAO7" s="2"/>
      <c r="KAP7" s="2"/>
      <c r="KAQ7" s="2"/>
      <c r="KAR7" s="2"/>
      <c r="KAS7" s="2"/>
      <c r="KAT7" s="2"/>
      <c r="KAU7" s="2"/>
      <c r="KAV7" s="2"/>
      <c r="KAW7" s="2"/>
      <c r="KAX7" s="2"/>
      <c r="KAY7" s="2"/>
      <c r="KAZ7" s="2"/>
      <c r="KBA7" s="2"/>
      <c r="KBB7" s="2"/>
      <c r="KBC7" s="2"/>
      <c r="KBD7" s="2"/>
      <c r="KBE7" s="2"/>
      <c r="KBF7" s="2"/>
      <c r="KBG7" s="2"/>
      <c r="KBH7" s="2"/>
      <c r="KBI7" s="2"/>
      <c r="KBJ7" s="2"/>
      <c r="KBK7" s="2"/>
      <c r="KBL7" s="2"/>
      <c r="KBM7" s="2"/>
      <c r="KBN7" s="2"/>
      <c r="KBO7" s="2"/>
      <c r="KBP7" s="2"/>
      <c r="KBQ7" s="2"/>
      <c r="KBR7" s="2"/>
      <c r="KBS7" s="2"/>
      <c r="KBT7" s="2"/>
      <c r="KBU7" s="2"/>
      <c r="KBV7" s="2"/>
      <c r="KBW7" s="2"/>
      <c r="KBX7" s="2"/>
      <c r="KBY7" s="2"/>
      <c r="KBZ7" s="2"/>
      <c r="KCA7" s="2"/>
      <c r="KCB7" s="2"/>
      <c r="KCC7" s="2"/>
      <c r="KCD7" s="2"/>
      <c r="KCE7" s="2"/>
      <c r="KCF7" s="2"/>
      <c r="KCG7" s="2"/>
      <c r="KCH7" s="2"/>
      <c r="KCI7" s="2"/>
      <c r="KCJ7" s="2"/>
      <c r="KCK7" s="2"/>
      <c r="KCL7" s="2"/>
      <c r="KCM7" s="2"/>
      <c r="KCN7" s="2"/>
      <c r="KCO7" s="2"/>
      <c r="KCP7" s="2"/>
      <c r="KCQ7" s="2"/>
      <c r="KCR7" s="2"/>
      <c r="KCS7" s="2"/>
      <c r="KCT7" s="2"/>
      <c r="KCU7" s="2"/>
      <c r="KCV7" s="2"/>
      <c r="KCW7" s="2"/>
      <c r="KCX7" s="2"/>
      <c r="KCY7" s="2"/>
      <c r="KCZ7" s="2"/>
      <c r="KDA7" s="2"/>
      <c r="KDB7" s="2"/>
      <c r="KDC7" s="2"/>
      <c r="KDD7" s="2"/>
      <c r="KDE7" s="2"/>
      <c r="KDF7" s="2"/>
      <c r="KDG7" s="2"/>
      <c r="KDH7" s="2"/>
      <c r="KDI7" s="2"/>
      <c r="KDJ7" s="2"/>
      <c r="KDK7" s="2"/>
      <c r="KDL7" s="2"/>
      <c r="KDM7" s="2"/>
      <c r="KDN7" s="2"/>
      <c r="KDO7" s="2"/>
      <c r="KDP7" s="2"/>
      <c r="KDQ7" s="2"/>
      <c r="KDR7" s="2"/>
      <c r="KDS7" s="2"/>
      <c r="KDT7" s="2"/>
      <c r="KDU7" s="2"/>
      <c r="KDV7" s="2"/>
      <c r="KDW7" s="2"/>
      <c r="KDX7" s="2"/>
      <c r="KDY7" s="2"/>
      <c r="KDZ7" s="2"/>
      <c r="KEA7" s="2"/>
      <c r="KEB7" s="2"/>
      <c r="KEC7" s="2"/>
      <c r="KED7" s="2"/>
      <c r="KEE7" s="2"/>
      <c r="KEF7" s="2"/>
      <c r="KEG7" s="2"/>
      <c r="KEH7" s="2"/>
      <c r="KEI7" s="2"/>
      <c r="KEJ7" s="2"/>
      <c r="KEK7" s="2"/>
      <c r="KEL7" s="2"/>
      <c r="KEM7" s="2"/>
      <c r="KEN7" s="2"/>
      <c r="KEO7" s="2"/>
      <c r="KEP7" s="2"/>
      <c r="KEQ7" s="2"/>
      <c r="KER7" s="2"/>
      <c r="KES7" s="2"/>
      <c r="KET7" s="2"/>
      <c r="KEU7" s="2"/>
      <c r="KEV7" s="2"/>
      <c r="KEW7" s="2"/>
      <c r="KEX7" s="2"/>
      <c r="KEY7" s="2"/>
      <c r="KEZ7" s="2"/>
      <c r="KFA7" s="2"/>
      <c r="KFB7" s="2"/>
      <c r="KFC7" s="2"/>
      <c r="KFD7" s="2"/>
      <c r="KFE7" s="2"/>
      <c r="KFF7" s="2"/>
      <c r="KFG7" s="2"/>
      <c r="KFH7" s="2"/>
      <c r="KFI7" s="2"/>
      <c r="KFJ7" s="2"/>
      <c r="KFK7" s="2"/>
      <c r="KFL7" s="2"/>
      <c r="KFM7" s="2"/>
      <c r="KFN7" s="2"/>
      <c r="KFO7" s="2"/>
      <c r="KFP7" s="2"/>
      <c r="KFQ7" s="2"/>
      <c r="KFR7" s="2"/>
      <c r="KFS7" s="2"/>
      <c r="KFT7" s="2"/>
      <c r="KFU7" s="2"/>
      <c r="KFV7" s="2"/>
      <c r="KFW7" s="2"/>
      <c r="KFX7" s="2"/>
      <c r="KFY7" s="2"/>
      <c r="KFZ7" s="2"/>
      <c r="KGA7" s="2"/>
      <c r="KGB7" s="2"/>
      <c r="KGC7" s="2"/>
      <c r="KGD7" s="2"/>
      <c r="KGE7" s="2"/>
      <c r="KGF7" s="2"/>
      <c r="KGG7" s="2"/>
      <c r="KGH7" s="2"/>
      <c r="KGI7" s="2"/>
      <c r="KGJ7" s="2"/>
      <c r="KGK7" s="2"/>
      <c r="KGL7" s="2"/>
      <c r="KGM7" s="2"/>
      <c r="KGN7" s="2"/>
      <c r="KGO7" s="2"/>
      <c r="KGP7" s="2"/>
      <c r="KGQ7" s="2"/>
      <c r="KGR7" s="2"/>
      <c r="KGS7" s="2"/>
      <c r="KGT7" s="2"/>
      <c r="KGU7" s="2"/>
      <c r="KGV7" s="2"/>
      <c r="KGW7" s="2"/>
      <c r="KGX7" s="2"/>
      <c r="KGY7" s="2"/>
      <c r="KGZ7" s="2"/>
      <c r="KHA7" s="2"/>
      <c r="KHB7" s="2"/>
      <c r="KHC7" s="2"/>
      <c r="KHD7" s="2"/>
      <c r="KHE7" s="2"/>
      <c r="KHF7" s="2"/>
      <c r="KHG7" s="2"/>
      <c r="KHH7" s="2"/>
      <c r="KHI7" s="2"/>
      <c r="KHJ7" s="2"/>
      <c r="KHK7" s="2"/>
      <c r="KHL7" s="2"/>
      <c r="KHM7" s="2"/>
      <c r="KHN7" s="2"/>
      <c r="KHO7" s="2"/>
      <c r="KHP7" s="2"/>
      <c r="KHQ7" s="2"/>
      <c r="KHR7" s="2"/>
      <c r="KHS7" s="2"/>
      <c r="KHT7" s="2"/>
      <c r="KHU7" s="2"/>
      <c r="KHV7" s="2"/>
      <c r="KHW7" s="2"/>
      <c r="KHX7" s="2"/>
      <c r="KHY7" s="2"/>
      <c r="KHZ7" s="2"/>
      <c r="KIA7" s="2"/>
      <c r="KIB7" s="2"/>
      <c r="KIC7" s="2"/>
      <c r="KID7" s="2"/>
      <c r="KIE7" s="2"/>
      <c r="KIF7" s="2"/>
      <c r="KIG7" s="2"/>
      <c r="KIH7" s="2"/>
      <c r="KII7" s="2"/>
      <c r="KIJ7" s="2"/>
      <c r="KIK7" s="2"/>
      <c r="KIL7" s="2"/>
      <c r="KIM7" s="2"/>
      <c r="KIN7" s="2"/>
      <c r="KIO7" s="2"/>
      <c r="KIP7" s="2"/>
      <c r="KIQ7" s="2"/>
      <c r="KIR7" s="2"/>
      <c r="KIS7" s="2"/>
      <c r="KIT7" s="2"/>
      <c r="KIU7" s="2"/>
      <c r="KIV7" s="2"/>
      <c r="KIW7" s="2"/>
      <c r="KIX7" s="2"/>
      <c r="KIY7" s="2"/>
      <c r="KIZ7" s="2"/>
      <c r="KJA7" s="2"/>
      <c r="KJB7" s="2"/>
      <c r="KJC7" s="2"/>
      <c r="KJD7" s="2"/>
      <c r="KJE7" s="2"/>
      <c r="KJF7" s="2"/>
      <c r="KJG7" s="2"/>
      <c r="KJH7" s="2"/>
      <c r="KJI7" s="2"/>
      <c r="KJJ7" s="2"/>
      <c r="KJK7" s="2"/>
      <c r="KJL7" s="2"/>
      <c r="KJM7" s="2"/>
      <c r="KJN7" s="2"/>
      <c r="KJO7" s="2"/>
      <c r="KJP7" s="2"/>
      <c r="KJQ7" s="2"/>
      <c r="KJR7" s="2"/>
      <c r="KJS7" s="2"/>
      <c r="KJT7" s="2"/>
      <c r="KJU7" s="2"/>
      <c r="KJV7" s="2"/>
      <c r="KJW7" s="2"/>
      <c r="KJX7" s="2"/>
      <c r="KJY7" s="2"/>
      <c r="KJZ7" s="2"/>
      <c r="KKA7" s="2"/>
      <c r="KKB7" s="2"/>
      <c r="KKC7" s="2"/>
      <c r="KKD7" s="2"/>
      <c r="KKE7" s="2"/>
      <c r="KKF7" s="2"/>
      <c r="KKG7" s="2"/>
      <c r="KKH7" s="2"/>
      <c r="KKI7" s="2"/>
      <c r="KKJ7" s="2"/>
      <c r="KKK7" s="2"/>
      <c r="KKL7" s="2"/>
      <c r="KKM7" s="2"/>
      <c r="KKN7" s="2"/>
      <c r="KKO7" s="2"/>
      <c r="KKP7" s="2"/>
      <c r="KKQ7" s="2"/>
      <c r="KKR7" s="2"/>
      <c r="KKS7" s="2"/>
      <c r="KKT7" s="2"/>
      <c r="KKU7" s="2"/>
      <c r="KKV7" s="2"/>
      <c r="KKW7" s="2"/>
      <c r="KKX7" s="2"/>
      <c r="KKY7" s="2"/>
      <c r="KKZ7" s="2"/>
      <c r="KLA7" s="2"/>
      <c r="KLB7" s="2"/>
      <c r="KLC7" s="2"/>
      <c r="KLD7" s="2"/>
      <c r="KLE7" s="2"/>
      <c r="KLF7" s="2"/>
      <c r="KLG7" s="2"/>
      <c r="KLH7" s="2"/>
      <c r="KLI7" s="2"/>
      <c r="KLJ7" s="2"/>
      <c r="KLK7" s="2"/>
      <c r="KLL7" s="2"/>
      <c r="KLM7" s="2"/>
      <c r="KLN7" s="2"/>
      <c r="KLO7" s="2"/>
      <c r="KLP7" s="2"/>
      <c r="KLQ7" s="2"/>
      <c r="KLR7" s="2"/>
      <c r="KLS7" s="2"/>
      <c r="KLT7" s="2"/>
      <c r="KLU7" s="2"/>
      <c r="KLV7" s="2"/>
      <c r="KLW7" s="2"/>
      <c r="KLX7" s="2"/>
      <c r="KLY7" s="2"/>
      <c r="KLZ7" s="2"/>
      <c r="KMA7" s="2"/>
      <c r="KMB7" s="2"/>
      <c r="KMC7" s="2"/>
      <c r="KMD7" s="2"/>
      <c r="KME7" s="2"/>
      <c r="KMF7" s="2"/>
      <c r="KMG7" s="2"/>
      <c r="KMH7" s="2"/>
      <c r="KMI7" s="2"/>
      <c r="KMJ7" s="2"/>
      <c r="KMK7" s="2"/>
      <c r="KML7" s="2"/>
      <c r="KMM7" s="2"/>
      <c r="KMN7" s="2"/>
      <c r="KMO7" s="2"/>
      <c r="KMP7" s="2"/>
      <c r="KMQ7" s="2"/>
      <c r="KMR7" s="2"/>
      <c r="KMS7" s="2"/>
      <c r="KMT7" s="2"/>
      <c r="KMU7" s="2"/>
      <c r="KMV7" s="2"/>
      <c r="KMW7" s="2"/>
      <c r="KMX7" s="2"/>
      <c r="KMY7" s="2"/>
      <c r="KMZ7" s="2"/>
      <c r="KNA7" s="2"/>
      <c r="KNB7" s="2"/>
      <c r="KNC7" s="2"/>
      <c r="KND7" s="2"/>
      <c r="KNE7" s="2"/>
      <c r="KNF7" s="2"/>
      <c r="KNG7" s="2"/>
      <c r="KNH7" s="2"/>
      <c r="KNI7" s="2"/>
      <c r="KNJ7" s="2"/>
      <c r="KNK7" s="2"/>
      <c r="KNL7" s="2"/>
      <c r="KNM7" s="2"/>
      <c r="KNN7" s="2"/>
      <c r="KNO7" s="2"/>
      <c r="KNP7" s="2"/>
      <c r="KNQ7" s="2"/>
      <c r="KNR7" s="2"/>
      <c r="KNS7" s="2"/>
      <c r="KNT7" s="2"/>
      <c r="KNU7" s="2"/>
      <c r="KNV7" s="2"/>
      <c r="KNW7" s="2"/>
      <c r="KNX7" s="2"/>
      <c r="KNY7" s="2"/>
      <c r="KNZ7" s="2"/>
      <c r="KOA7" s="2"/>
      <c r="KOB7" s="2"/>
      <c r="KOC7" s="2"/>
      <c r="KOD7" s="2"/>
      <c r="KOE7" s="2"/>
      <c r="KOF7" s="2"/>
      <c r="KOG7" s="2"/>
      <c r="KOH7" s="2"/>
      <c r="KOI7" s="2"/>
      <c r="KOJ7" s="2"/>
      <c r="KOK7" s="2"/>
      <c r="KOL7" s="2"/>
      <c r="KOM7" s="2"/>
      <c r="KON7" s="2"/>
      <c r="KOO7" s="2"/>
      <c r="KOP7" s="2"/>
      <c r="KOQ7" s="2"/>
      <c r="KOR7" s="2"/>
      <c r="KOS7" s="2"/>
      <c r="KOT7" s="2"/>
      <c r="KOU7" s="2"/>
      <c r="KOV7" s="2"/>
      <c r="KOW7" s="2"/>
      <c r="KOX7" s="2"/>
      <c r="KOY7" s="2"/>
      <c r="KOZ7" s="2"/>
      <c r="KPA7" s="2"/>
      <c r="KPB7" s="2"/>
      <c r="KPC7" s="2"/>
      <c r="KPD7" s="2"/>
      <c r="KPE7" s="2"/>
      <c r="KPF7" s="2"/>
      <c r="KPG7" s="2"/>
      <c r="KPH7" s="2"/>
      <c r="KPI7" s="2"/>
      <c r="KPJ7" s="2"/>
      <c r="KPK7" s="2"/>
      <c r="KPL7" s="2"/>
      <c r="KPM7" s="2"/>
      <c r="KPN7" s="2"/>
      <c r="KPO7" s="2"/>
      <c r="KPP7" s="2"/>
      <c r="KPQ7" s="2"/>
      <c r="KPR7" s="2"/>
      <c r="KPS7" s="2"/>
      <c r="KPT7" s="2"/>
      <c r="KPU7" s="2"/>
      <c r="KPV7" s="2"/>
      <c r="KPW7" s="2"/>
      <c r="KPX7" s="2"/>
      <c r="KPY7" s="2"/>
      <c r="KPZ7" s="2"/>
      <c r="KQA7" s="2"/>
      <c r="KQB7" s="2"/>
      <c r="KQC7" s="2"/>
      <c r="KQD7" s="2"/>
      <c r="KQE7" s="2"/>
      <c r="KQF7" s="2"/>
      <c r="KQG7" s="2"/>
      <c r="KQH7" s="2"/>
      <c r="KQI7" s="2"/>
      <c r="KQJ7" s="2"/>
      <c r="KQK7" s="2"/>
      <c r="KQL7" s="2"/>
      <c r="KQM7" s="2"/>
      <c r="KQN7" s="2"/>
      <c r="KQO7" s="2"/>
      <c r="KQP7" s="2"/>
      <c r="KQQ7" s="2"/>
      <c r="KQR7" s="2"/>
      <c r="KQS7" s="2"/>
      <c r="KQT7" s="2"/>
      <c r="KQU7" s="2"/>
      <c r="KQV7" s="2"/>
      <c r="KQW7" s="2"/>
      <c r="KQX7" s="2"/>
      <c r="KQY7" s="2"/>
      <c r="KQZ7" s="2"/>
      <c r="KRA7" s="2"/>
      <c r="KRB7" s="2"/>
      <c r="KRC7" s="2"/>
      <c r="KRD7" s="2"/>
      <c r="KRE7" s="2"/>
      <c r="KRF7" s="2"/>
      <c r="KRG7" s="2"/>
      <c r="KRH7" s="2"/>
      <c r="KRI7" s="2"/>
      <c r="KRJ7" s="2"/>
      <c r="KRK7" s="2"/>
      <c r="KRL7" s="2"/>
      <c r="KRM7" s="2"/>
      <c r="KRN7" s="2"/>
      <c r="KRO7" s="2"/>
      <c r="KRP7" s="2"/>
      <c r="KRQ7" s="2"/>
      <c r="KRR7" s="2"/>
      <c r="KRS7" s="2"/>
      <c r="KRT7" s="2"/>
      <c r="KRU7" s="2"/>
      <c r="KRV7" s="2"/>
      <c r="KRW7" s="2"/>
      <c r="KRX7" s="2"/>
      <c r="KRY7" s="2"/>
      <c r="KRZ7" s="2"/>
      <c r="KSA7" s="2"/>
      <c r="KSB7" s="2"/>
      <c r="KSC7" s="2"/>
      <c r="KSD7" s="2"/>
      <c r="KSE7" s="2"/>
      <c r="KSF7" s="2"/>
      <c r="KSG7" s="2"/>
      <c r="KSH7" s="2"/>
      <c r="KSI7" s="2"/>
      <c r="KSJ7" s="2"/>
      <c r="KSK7" s="2"/>
      <c r="KSL7" s="2"/>
      <c r="KSM7" s="2"/>
      <c r="KSN7" s="2"/>
      <c r="KSO7" s="2"/>
      <c r="KSP7" s="2"/>
      <c r="KSQ7" s="2"/>
      <c r="KSR7" s="2"/>
      <c r="KSS7" s="2"/>
      <c r="KST7" s="2"/>
      <c r="KSU7" s="2"/>
      <c r="KSV7" s="2"/>
      <c r="KSW7" s="2"/>
      <c r="KSX7" s="2"/>
      <c r="KSY7" s="2"/>
      <c r="KSZ7" s="2"/>
      <c r="KTA7" s="2"/>
      <c r="KTB7" s="2"/>
      <c r="KTC7" s="2"/>
      <c r="KTD7" s="2"/>
      <c r="KTE7" s="2"/>
      <c r="KTF7" s="2"/>
      <c r="KTG7" s="2"/>
      <c r="KTH7" s="2"/>
      <c r="KTI7" s="2"/>
      <c r="KTJ7" s="2"/>
      <c r="KTK7" s="2"/>
      <c r="KTL7" s="2"/>
      <c r="KTM7" s="2"/>
      <c r="KTN7" s="2"/>
      <c r="KTO7" s="2"/>
      <c r="KTP7" s="2"/>
      <c r="KTQ7" s="2"/>
      <c r="KTR7" s="2"/>
      <c r="KTS7" s="2"/>
      <c r="KTT7" s="2"/>
      <c r="KTU7" s="2"/>
      <c r="KTV7" s="2"/>
      <c r="KTW7" s="2"/>
      <c r="KTX7" s="2"/>
      <c r="KTY7" s="2"/>
      <c r="KTZ7" s="2"/>
      <c r="KUA7" s="2"/>
      <c r="KUB7" s="2"/>
      <c r="KUC7" s="2"/>
      <c r="KUD7" s="2"/>
      <c r="KUE7" s="2"/>
      <c r="KUF7" s="2"/>
      <c r="KUG7" s="2"/>
      <c r="KUH7" s="2"/>
      <c r="KUI7" s="2"/>
      <c r="KUJ7" s="2"/>
      <c r="KUK7" s="2"/>
      <c r="KUL7" s="2"/>
      <c r="KUM7" s="2"/>
      <c r="KUN7" s="2"/>
      <c r="KUO7" s="2"/>
      <c r="KUP7" s="2"/>
      <c r="KUQ7" s="2"/>
      <c r="KUR7" s="2"/>
      <c r="KUS7" s="2"/>
      <c r="KUT7" s="2"/>
      <c r="KUU7" s="2"/>
      <c r="KUV7" s="2"/>
      <c r="KUW7" s="2"/>
      <c r="KUX7" s="2"/>
      <c r="KUY7" s="2"/>
      <c r="KUZ7" s="2"/>
      <c r="KVA7" s="2"/>
      <c r="KVB7" s="2"/>
      <c r="KVC7" s="2"/>
      <c r="KVD7" s="2"/>
      <c r="KVE7" s="2"/>
      <c r="KVF7" s="2"/>
      <c r="KVG7" s="2"/>
      <c r="KVH7" s="2"/>
      <c r="KVI7" s="2"/>
      <c r="KVJ7" s="2"/>
      <c r="KVK7" s="2"/>
      <c r="KVL7" s="2"/>
      <c r="KVM7" s="2"/>
      <c r="KVN7" s="2"/>
      <c r="KVO7" s="2"/>
      <c r="KVP7" s="2"/>
      <c r="KVQ7" s="2"/>
      <c r="KVR7" s="2"/>
      <c r="KVS7" s="2"/>
      <c r="KVT7" s="2"/>
      <c r="KVU7" s="2"/>
      <c r="KVV7" s="2"/>
      <c r="KVW7" s="2"/>
      <c r="KVX7" s="2"/>
      <c r="KVY7" s="2"/>
      <c r="KVZ7" s="2"/>
      <c r="KWA7" s="2"/>
      <c r="KWB7" s="2"/>
      <c r="KWC7" s="2"/>
      <c r="KWD7" s="2"/>
      <c r="KWE7" s="2"/>
      <c r="KWF7" s="2"/>
      <c r="KWG7" s="2"/>
      <c r="KWH7" s="2"/>
      <c r="KWI7" s="2"/>
      <c r="KWJ7" s="2"/>
      <c r="KWK7" s="2"/>
      <c r="KWL7" s="2"/>
      <c r="KWM7" s="2"/>
      <c r="KWN7" s="2"/>
      <c r="KWO7" s="2"/>
      <c r="KWP7" s="2"/>
      <c r="KWQ7" s="2"/>
      <c r="KWR7" s="2"/>
      <c r="KWS7" s="2"/>
      <c r="KWT7" s="2"/>
      <c r="KWU7" s="2"/>
      <c r="KWV7" s="2"/>
      <c r="KWW7" s="2"/>
      <c r="KWX7" s="2"/>
      <c r="KWY7" s="2"/>
      <c r="KWZ7" s="2"/>
      <c r="KXA7" s="2"/>
      <c r="KXB7" s="2"/>
      <c r="KXC7" s="2"/>
      <c r="KXD7" s="2"/>
      <c r="KXE7" s="2"/>
      <c r="KXF7" s="2"/>
      <c r="KXG7" s="2"/>
      <c r="KXH7" s="2"/>
      <c r="KXI7" s="2"/>
      <c r="KXJ7" s="2"/>
      <c r="KXK7" s="2"/>
      <c r="KXL7" s="2"/>
      <c r="KXM7" s="2"/>
      <c r="KXN7" s="2"/>
      <c r="KXO7" s="2"/>
      <c r="KXP7" s="2"/>
      <c r="KXQ7" s="2"/>
      <c r="KXR7" s="2"/>
      <c r="KXS7" s="2"/>
      <c r="KXT7" s="2"/>
      <c r="KXU7" s="2"/>
      <c r="KXV7" s="2"/>
      <c r="KXW7" s="2"/>
      <c r="KXX7" s="2"/>
      <c r="KXY7" s="2"/>
      <c r="KXZ7" s="2"/>
      <c r="KYA7" s="2"/>
      <c r="KYB7" s="2"/>
      <c r="KYC7" s="2"/>
      <c r="KYD7" s="2"/>
      <c r="KYE7" s="2"/>
      <c r="KYF7" s="2"/>
      <c r="KYG7" s="2"/>
      <c r="KYH7" s="2"/>
      <c r="KYI7" s="2"/>
      <c r="KYJ7" s="2"/>
      <c r="KYK7" s="2"/>
      <c r="KYL7" s="2"/>
      <c r="KYM7" s="2"/>
      <c r="KYN7" s="2"/>
      <c r="KYO7" s="2"/>
      <c r="KYP7" s="2"/>
      <c r="KYQ7" s="2"/>
      <c r="KYR7" s="2"/>
      <c r="KYS7" s="2"/>
      <c r="KYT7" s="2"/>
      <c r="KYU7" s="2"/>
      <c r="KYV7" s="2"/>
      <c r="KYW7" s="2"/>
      <c r="KYX7" s="2"/>
      <c r="KYY7" s="2"/>
      <c r="KYZ7" s="2"/>
      <c r="KZA7" s="2"/>
      <c r="KZB7" s="2"/>
      <c r="KZC7" s="2"/>
      <c r="KZD7" s="2"/>
      <c r="KZE7" s="2"/>
      <c r="KZF7" s="2"/>
      <c r="KZG7" s="2"/>
      <c r="KZH7" s="2"/>
      <c r="KZI7" s="2"/>
      <c r="KZJ7" s="2"/>
      <c r="KZK7" s="2"/>
      <c r="KZL7" s="2"/>
      <c r="KZM7" s="2"/>
      <c r="KZN7" s="2"/>
      <c r="KZO7" s="2"/>
      <c r="KZP7" s="2"/>
      <c r="KZQ7" s="2"/>
      <c r="KZR7" s="2"/>
      <c r="KZS7" s="2"/>
      <c r="KZT7" s="2"/>
      <c r="KZU7" s="2"/>
      <c r="KZV7" s="2"/>
      <c r="KZW7" s="2"/>
      <c r="KZX7" s="2"/>
      <c r="KZY7" s="2"/>
      <c r="KZZ7" s="2"/>
      <c r="LAA7" s="2"/>
      <c r="LAB7" s="2"/>
      <c r="LAC7" s="2"/>
      <c r="LAD7" s="2"/>
      <c r="LAE7" s="2"/>
      <c r="LAF7" s="2"/>
      <c r="LAG7" s="2"/>
      <c r="LAH7" s="2"/>
      <c r="LAI7" s="2"/>
      <c r="LAJ7" s="2"/>
      <c r="LAK7" s="2"/>
      <c r="LAL7" s="2"/>
      <c r="LAM7" s="2"/>
      <c r="LAN7" s="2"/>
      <c r="LAO7" s="2"/>
      <c r="LAP7" s="2"/>
      <c r="LAQ7" s="2"/>
      <c r="LAR7" s="2"/>
      <c r="LAS7" s="2"/>
      <c r="LAT7" s="2"/>
      <c r="LAU7" s="2"/>
      <c r="LAV7" s="2"/>
      <c r="LAW7" s="2"/>
      <c r="LAX7" s="2"/>
      <c r="LAY7" s="2"/>
      <c r="LAZ7" s="2"/>
      <c r="LBA7" s="2"/>
      <c r="LBB7" s="2"/>
      <c r="LBC7" s="2"/>
      <c r="LBD7" s="2"/>
      <c r="LBE7" s="2"/>
      <c r="LBF7" s="2"/>
      <c r="LBG7" s="2"/>
      <c r="LBH7" s="2"/>
      <c r="LBI7" s="2"/>
      <c r="LBJ7" s="2"/>
      <c r="LBK7" s="2"/>
      <c r="LBL7" s="2"/>
      <c r="LBM7" s="2"/>
      <c r="LBN7" s="2"/>
      <c r="LBO7" s="2"/>
      <c r="LBP7" s="2"/>
      <c r="LBQ7" s="2"/>
      <c r="LBR7" s="2"/>
      <c r="LBS7" s="2"/>
      <c r="LBT7" s="2"/>
      <c r="LBU7" s="2"/>
      <c r="LBV7" s="2"/>
      <c r="LBW7" s="2"/>
      <c r="LBX7" s="2"/>
      <c r="LBY7" s="2"/>
      <c r="LBZ7" s="2"/>
      <c r="LCA7" s="2"/>
      <c r="LCB7" s="2"/>
      <c r="LCC7" s="2"/>
      <c r="LCD7" s="2"/>
      <c r="LCE7" s="2"/>
      <c r="LCF7" s="2"/>
      <c r="LCG7" s="2"/>
      <c r="LCH7" s="2"/>
      <c r="LCI7" s="2"/>
      <c r="LCJ7" s="2"/>
      <c r="LCK7" s="2"/>
      <c r="LCL7" s="2"/>
      <c r="LCM7" s="2"/>
      <c r="LCN7" s="2"/>
      <c r="LCO7" s="2"/>
      <c r="LCP7" s="2"/>
      <c r="LCQ7" s="2"/>
      <c r="LCR7" s="2"/>
      <c r="LCS7" s="2"/>
      <c r="LCT7" s="2"/>
      <c r="LCU7" s="2"/>
      <c r="LCV7" s="2"/>
      <c r="LCW7" s="2"/>
      <c r="LCX7" s="2"/>
      <c r="LCY7" s="2"/>
      <c r="LCZ7" s="2"/>
      <c r="LDA7" s="2"/>
      <c r="LDB7" s="2"/>
      <c r="LDC7" s="2"/>
      <c r="LDD7" s="2"/>
      <c r="LDE7" s="2"/>
      <c r="LDF7" s="2"/>
      <c r="LDG7" s="2"/>
      <c r="LDH7" s="2"/>
      <c r="LDI7" s="2"/>
      <c r="LDJ7" s="2"/>
      <c r="LDK7" s="2"/>
      <c r="LDL7" s="2"/>
      <c r="LDM7" s="2"/>
      <c r="LDN7" s="2"/>
      <c r="LDO7" s="2"/>
      <c r="LDP7" s="2"/>
      <c r="LDQ7" s="2"/>
      <c r="LDR7" s="2"/>
      <c r="LDS7" s="2"/>
      <c r="LDT7" s="2"/>
      <c r="LDU7" s="2"/>
      <c r="LDV7" s="2"/>
      <c r="LDW7" s="2"/>
      <c r="LDX7" s="2"/>
      <c r="LDY7" s="2"/>
      <c r="LDZ7" s="2"/>
      <c r="LEA7" s="2"/>
      <c r="LEB7" s="2"/>
      <c r="LEC7" s="2"/>
      <c r="LED7" s="2"/>
      <c r="LEE7" s="2"/>
      <c r="LEF7" s="2"/>
      <c r="LEG7" s="2"/>
      <c r="LEH7" s="2"/>
      <c r="LEI7" s="2"/>
      <c r="LEJ7" s="2"/>
      <c r="LEK7" s="2"/>
      <c r="LEL7" s="2"/>
      <c r="LEM7" s="2"/>
      <c r="LEN7" s="2"/>
      <c r="LEO7" s="2"/>
      <c r="LEP7" s="2"/>
      <c r="LEQ7" s="2"/>
      <c r="LER7" s="2"/>
      <c r="LES7" s="2"/>
      <c r="LET7" s="2"/>
      <c r="LEU7" s="2"/>
      <c r="LEV7" s="2"/>
      <c r="LEW7" s="2"/>
      <c r="LEX7" s="2"/>
      <c r="LEY7" s="2"/>
      <c r="LEZ7" s="2"/>
      <c r="LFA7" s="2"/>
      <c r="LFB7" s="2"/>
      <c r="LFC7" s="2"/>
      <c r="LFD7" s="2"/>
      <c r="LFE7" s="2"/>
      <c r="LFF7" s="2"/>
      <c r="LFG7" s="2"/>
      <c r="LFH7" s="2"/>
      <c r="LFI7" s="2"/>
      <c r="LFJ7" s="2"/>
      <c r="LFK7" s="2"/>
      <c r="LFL7" s="2"/>
      <c r="LFM7" s="2"/>
      <c r="LFN7" s="2"/>
      <c r="LFO7" s="2"/>
      <c r="LFP7" s="2"/>
      <c r="LFQ7" s="2"/>
      <c r="LFR7" s="2"/>
      <c r="LFS7" s="2"/>
      <c r="LFT7" s="2"/>
      <c r="LFU7" s="2"/>
      <c r="LFV7" s="2"/>
      <c r="LFW7" s="2"/>
      <c r="LFX7" s="2"/>
      <c r="LFY7" s="2"/>
      <c r="LFZ7" s="2"/>
      <c r="LGA7" s="2"/>
      <c r="LGB7" s="2"/>
      <c r="LGC7" s="2"/>
      <c r="LGD7" s="2"/>
      <c r="LGE7" s="2"/>
      <c r="LGF7" s="2"/>
      <c r="LGG7" s="2"/>
      <c r="LGH7" s="2"/>
      <c r="LGI7" s="2"/>
      <c r="LGJ7" s="2"/>
      <c r="LGK7" s="2"/>
      <c r="LGL7" s="2"/>
      <c r="LGM7" s="2"/>
      <c r="LGN7" s="2"/>
      <c r="LGO7" s="2"/>
      <c r="LGP7" s="2"/>
      <c r="LGQ7" s="2"/>
      <c r="LGR7" s="2"/>
      <c r="LGS7" s="2"/>
      <c r="LGT7" s="2"/>
      <c r="LGU7" s="2"/>
      <c r="LGV7" s="2"/>
      <c r="LGW7" s="2"/>
      <c r="LGX7" s="2"/>
      <c r="LGY7" s="2"/>
      <c r="LGZ7" s="2"/>
      <c r="LHA7" s="2"/>
      <c r="LHB7" s="2"/>
      <c r="LHC7" s="2"/>
      <c r="LHD7" s="2"/>
      <c r="LHE7" s="2"/>
      <c r="LHF7" s="2"/>
      <c r="LHG7" s="2"/>
      <c r="LHH7" s="2"/>
      <c r="LHI7" s="2"/>
      <c r="LHJ7" s="2"/>
      <c r="LHK7" s="2"/>
      <c r="LHL7" s="2"/>
      <c r="LHM7" s="2"/>
      <c r="LHN7" s="2"/>
      <c r="LHO7" s="2"/>
      <c r="LHP7" s="2"/>
      <c r="LHQ7" s="2"/>
      <c r="LHR7" s="2"/>
      <c r="LHS7" s="2"/>
      <c r="LHT7" s="2"/>
      <c r="LHU7" s="2"/>
      <c r="LHV7" s="2"/>
      <c r="LHW7" s="2"/>
      <c r="LHX7" s="2"/>
      <c r="LHY7" s="2"/>
      <c r="LHZ7" s="2"/>
      <c r="LIA7" s="2"/>
      <c r="LIB7" s="2"/>
      <c r="LIC7" s="2"/>
      <c r="LID7" s="2"/>
      <c r="LIE7" s="2"/>
      <c r="LIF7" s="2"/>
      <c r="LIG7" s="2"/>
      <c r="LIH7" s="2"/>
      <c r="LII7" s="2"/>
      <c r="LIJ7" s="2"/>
      <c r="LIK7" s="2"/>
      <c r="LIL7" s="2"/>
      <c r="LIM7" s="2"/>
      <c r="LIN7" s="2"/>
      <c r="LIO7" s="2"/>
      <c r="LIP7" s="2"/>
      <c r="LIQ7" s="2"/>
      <c r="LIR7" s="2"/>
      <c r="LIS7" s="2"/>
      <c r="LIT7" s="2"/>
      <c r="LIU7" s="2"/>
      <c r="LIV7" s="2"/>
      <c r="LIW7" s="2"/>
      <c r="LIX7" s="2"/>
      <c r="LIY7" s="2"/>
      <c r="LIZ7" s="2"/>
      <c r="LJA7" s="2"/>
      <c r="LJB7" s="2"/>
      <c r="LJC7" s="2"/>
      <c r="LJD7" s="2"/>
      <c r="LJE7" s="2"/>
      <c r="LJF7" s="2"/>
      <c r="LJG7" s="2"/>
      <c r="LJH7" s="2"/>
      <c r="LJI7" s="2"/>
      <c r="LJJ7" s="2"/>
      <c r="LJK7" s="2"/>
      <c r="LJL7" s="2"/>
      <c r="LJM7" s="2"/>
      <c r="LJN7" s="2"/>
      <c r="LJO7" s="2"/>
      <c r="LJP7" s="2"/>
      <c r="LJQ7" s="2"/>
      <c r="LJR7" s="2"/>
      <c r="LJS7" s="2"/>
      <c r="LJT7" s="2"/>
      <c r="LJU7" s="2"/>
      <c r="LJV7" s="2"/>
      <c r="LJW7" s="2"/>
      <c r="LJX7" s="2"/>
      <c r="LJY7" s="2"/>
      <c r="LJZ7" s="2"/>
      <c r="LKA7" s="2"/>
      <c r="LKB7" s="2"/>
      <c r="LKC7" s="2"/>
      <c r="LKD7" s="2"/>
      <c r="LKE7" s="2"/>
      <c r="LKF7" s="2"/>
      <c r="LKG7" s="2"/>
      <c r="LKH7" s="2"/>
      <c r="LKI7" s="2"/>
      <c r="LKJ7" s="2"/>
      <c r="LKK7" s="2"/>
      <c r="LKL7" s="2"/>
      <c r="LKM7" s="2"/>
      <c r="LKN7" s="2"/>
      <c r="LKO7" s="2"/>
      <c r="LKP7" s="2"/>
      <c r="LKQ7" s="2"/>
      <c r="LKR7" s="2"/>
      <c r="LKS7" s="2"/>
      <c r="LKT7" s="2"/>
      <c r="LKU7" s="2"/>
      <c r="LKV7" s="2"/>
      <c r="LKW7" s="2"/>
      <c r="LKX7" s="2"/>
      <c r="LKY7" s="2"/>
      <c r="LKZ7" s="2"/>
      <c r="LLA7" s="2"/>
      <c r="LLB7" s="2"/>
      <c r="LLC7" s="2"/>
      <c r="LLD7" s="2"/>
      <c r="LLE7" s="2"/>
      <c r="LLF7" s="2"/>
      <c r="LLG7" s="2"/>
      <c r="LLH7" s="2"/>
      <c r="LLI7" s="2"/>
      <c r="LLJ7" s="2"/>
      <c r="LLK7" s="2"/>
      <c r="LLL7" s="2"/>
      <c r="LLM7" s="2"/>
      <c r="LLN7" s="2"/>
      <c r="LLO7" s="2"/>
      <c r="LLP7" s="2"/>
      <c r="LLQ7" s="2"/>
      <c r="LLR7" s="2"/>
      <c r="LLS7" s="2"/>
      <c r="LLT7" s="2"/>
      <c r="LLU7" s="2"/>
      <c r="LLV7" s="2"/>
      <c r="LLW7" s="2"/>
      <c r="LLX7" s="2"/>
      <c r="LLY7" s="2"/>
      <c r="LLZ7" s="2"/>
      <c r="LMA7" s="2"/>
      <c r="LMB7" s="2"/>
      <c r="LMC7" s="2"/>
      <c r="LMD7" s="2"/>
      <c r="LME7" s="2"/>
      <c r="LMF7" s="2"/>
      <c r="LMG7" s="2"/>
      <c r="LMH7" s="2"/>
      <c r="LMI7" s="2"/>
      <c r="LMJ7" s="2"/>
      <c r="LMK7" s="2"/>
      <c r="LML7" s="2"/>
      <c r="LMM7" s="2"/>
      <c r="LMN7" s="2"/>
      <c r="LMO7" s="2"/>
      <c r="LMP7" s="2"/>
      <c r="LMQ7" s="2"/>
      <c r="LMR7" s="2"/>
      <c r="LMS7" s="2"/>
      <c r="LMT7" s="2"/>
      <c r="LMU7" s="2"/>
      <c r="LMV7" s="2"/>
      <c r="LMW7" s="2"/>
      <c r="LMX7" s="2"/>
      <c r="LMY7" s="2"/>
      <c r="LMZ7" s="2"/>
      <c r="LNA7" s="2"/>
      <c r="LNB7" s="2"/>
      <c r="LNC7" s="2"/>
      <c r="LND7" s="2"/>
      <c r="LNE7" s="2"/>
      <c r="LNF7" s="2"/>
      <c r="LNG7" s="2"/>
      <c r="LNH7" s="2"/>
      <c r="LNI7" s="2"/>
      <c r="LNJ7" s="2"/>
      <c r="LNK7" s="2"/>
      <c r="LNL7" s="2"/>
      <c r="LNM7" s="2"/>
      <c r="LNN7" s="2"/>
      <c r="LNO7" s="2"/>
      <c r="LNP7" s="2"/>
      <c r="LNQ7" s="2"/>
      <c r="LNR7" s="2"/>
      <c r="LNS7" s="2"/>
      <c r="LNT7" s="2"/>
      <c r="LNU7" s="2"/>
      <c r="LNV7" s="2"/>
      <c r="LNW7" s="2"/>
      <c r="LNX7" s="2"/>
      <c r="LNY7" s="2"/>
      <c r="LNZ7" s="2"/>
      <c r="LOA7" s="2"/>
      <c r="LOB7" s="2"/>
      <c r="LOC7" s="2"/>
      <c r="LOD7" s="2"/>
      <c r="LOE7" s="2"/>
      <c r="LOF7" s="2"/>
      <c r="LOG7" s="2"/>
      <c r="LOH7" s="2"/>
      <c r="LOI7" s="2"/>
      <c r="LOJ7" s="2"/>
      <c r="LOK7" s="2"/>
      <c r="LOL7" s="2"/>
      <c r="LOM7" s="2"/>
      <c r="LON7" s="2"/>
      <c r="LOO7" s="2"/>
      <c r="LOP7" s="2"/>
      <c r="LOQ7" s="2"/>
      <c r="LOR7" s="2"/>
      <c r="LOS7" s="2"/>
      <c r="LOT7" s="2"/>
      <c r="LOU7" s="2"/>
      <c r="LOV7" s="2"/>
      <c r="LOW7" s="2"/>
      <c r="LOX7" s="2"/>
      <c r="LOY7" s="2"/>
      <c r="LOZ7" s="2"/>
      <c r="LPA7" s="2"/>
      <c r="LPB7" s="2"/>
      <c r="LPC7" s="2"/>
      <c r="LPD7" s="2"/>
      <c r="LPE7" s="2"/>
      <c r="LPF7" s="2"/>
      <c r="LPG7" s="2"/>
      <c r="LPH7" s="2"/>
      <c r="LPI7" s="2"/>
      <c r="LPJ7" s="2"/>
      <c r="LPK7" s="2"/>
      <c r="LPL7" s="2"/>
      <c r="LPM7" s="2"/>
      <c r="LPN7" s="2"/>
      <c r="LPO7" s="2"/>
      <c r="LPP7" s="2"/>
      <c r="LPQ7" s="2"/>
      <c r="LPR7" s="2"/>
      <c r="LPS7" s="2"/>
      <c r="LPT7" s="2"/>
      <c r="LPU7" s="2"/>
      <c r="LPV7" s="2"/>
      <c r="LPW7" s="2"/>
      <c r="LPX7" s="2"/>
      <c r="LPY7" s="2"/>
      <c r="LPZ7" s="2"/>
      <c r="LQA7" s="2"/>
      <c r="LQB7" s="2"/>
      <c r="LQC7" s="2"/>
      <c r="LQD7" s="2"/>
      <c r="LQE7" s="2"/>
      <c r="LQF7" s="2"/>
      <c r="LQG7" s="2"/>
      <c r="LQH7" s="2"/>
      <c r="LQI7" s="2"/>
      <c r="LQJ7" s="2"/>
      <c r="LQK7" s="2"/>
      <c r="LQL7" s="2"/>
      <c r="LQM7" s="2"/>
      <c r="LQN7" s="2"/>
      <c r="LQO7" s="2"/>
      <c r="LQP7" s="2"/>
      <c r="LQQ7" s="2"/>
      <c r="LQR7" s="2"/>
      <c r="LQS7" s="2"/>
      <c r="LQT7" s="2"/>
      <c r="LQU7" s="2"/>
      <c r="LQV7" s="2"/>
      <c r="LQW7" s="2"/>
      <c r="LQX7" s="2"/>
      <c r="LQY7" s="2"/>
      <c r="LQZ7" s="2"/>
      <c r="LRA7" s="2"/>
      <c r="LRB7" s="2"/>
      <c r="LRC7" s="2"/>
      <c r="LRD7" s="2"/>
      <c r="LRE7" s="2"/>
      <c r="LRF7" s="2"/>
      <c r="LRG7" s="2"/>
      <c r="LRH7" s="2"/>
      <c r="LRI7" s="2"/>
      <c r="LRJ7" s="2"/>
      <c r="LRK7" s="2"/>
      <c r="LRL7" s="2"/>
      <c r="LRM7" s="2"/>
      <c r="LRN7" s="2"/>
      <c r="LRO7" s="2"/>
      <c r="LRP7" s="2"/>
      <c r="LRQ7" s="2"/>
      <c r="LRR7" s="2"/>
      <c r="LRS7" s="2"/>
      <c r="LRT7" s="2"/>
      <c r="LRU7" s="2"/>
      <c r="LRV7" s="2"/>
      <c r="LRW7" s="2"/>
      <c r="LRX7" s="2"/>
      <c r="LRY7" s="2"/>
      <c r="LRZ7" s="2"/>
      <c r="LSA7" s="2"/>
      <c r="LSB7" s="2"/>
      <c r="LSC7" s="2"/>
      <c r="LSD7" s="2"/>
      <c r="LSE7" s="2"/>
      <c r="LSF7" s="2"/>
      <c r="LSG7" s="2"/>
      <c r="LSH7" s="2"/>
      <c r="LSI7" s="2"/>
      <c r="LSJ7" s="2"/>
      <c r="LSK7" s="2"/>
      <c r="LSL7" s="2"/>
      <c r="LSM7" s="2"/>
      <c r="LSN7" s="2"/>
      <c r="LSO7" s="2"/>
      <c r="LSP7" s="2"/>
      <c r="LSQ7" s="2"/>
      <c r="LSR7" s="2"/>
      <c r="LSS7" s="2"/>
      <c r="LST7" s="2"/>
      <c r="LSU7" s="2"/>
      <c r="LSV7" s="2"/>
      <c r="LSW7" s="2"/>
      <c r="LSX7" s="2"/>
      <c r="LSY7" s="2"/>
      <c r="LSZ7" s="2"/>
      <c r="LTA7" s="2"/>
      <c r="LTB7" s="2"/>
      <c r="LTC7" s="2"/>
      <c r="LTD7" s="2"/>
      <c r="LTE7" s="2"/>
      <c r="LTF7" s="2"/>
      <c r="LTG7" s="2"/>
      <c r="LTH7" s="2"/>
      <c r="LTI7" s="2"/>
      <c r="LTJ7" s="2"/>
      <c r="LTK7" s="2"/>
      <c r="LTL7" s="2"/>
      <c r="LTM7" s="2"/>
      <c r="LTN7" s="2"/>
      <c r="LTO7" s="2"/>
      <c r="LTP7" s="2"/>
      <c r="LTQ7" s="2"/>
      <c r="LTR7" s="2"/>
      <c r="LTS7" s="2"/>
      <c r="LTT7" s="2"/>
      <c r="LTU7" s="2"/>
      <c r="LTV7" s="2"/>
      <c r="LTW7" s="2"/>
      <c r="LTX7" s="2"/>
      <c r="LTY7" s="2"/>
      <c r="LTZ7" s="2"/>
      <c r="LUA7" s="2"/>
      <c r="LUB7" s="2"/>
      <c r="LUC7" s="2"/>
      <c r="LUD7" s="2"/>
      <c r="LUE7" s="2"/>
      <c r="LUF7" s="2"/>
      <c r="LUG7" s="2"/>
      <c r="LUH7" s="2"/>
      <c r="LUI7" s="2"/>
      <c r="LUJ7" s="2"/>
      <c r="LUK7" s="2"/>
      <c r="LUL7" s="2"/>
      <c r="LUM7" s="2"/>
      <c r="LUN7" s="2"/>
      <c r="LUO7" s="2"/>
      <c r="LUP7" s="2"/>
      <c r="LUQ7" s="2"/>
      <c r="LUR7" s="2"/>
      <c r="LUS7" s="2"/>
      <c r="LUT7" s="2"/>
      <c r="LUU7" s="2"/>
      <c r="LUV7" s="2"/>
      <c r="LUW7" s="2"/>
      <c r="LUX7" s="2"/>
      <c r="LUY7" s="2"/>
      <c r="LUZ7" s="2"/>
      <c r="LVA7" s="2"/>
      <c r="LVB7" s="2"/>
      <c r="LVC7" s="2"/>
      <c r="LVD7" s="2"/>
      <c r="LVE7" s="2"/>
      <c r="LVF7" s="2"/>
      <c r="LVG7" s="2"/>
      <c r="LVH7" s="2"/>
      <c r="LVI7" s="2"/>
      <c r="LVJ7" s="2"/>
      <c r="LVK7" s="2"/>
      <c r="LVL7" s="2"/>
      <c r="LVM7" s="2"/>
      <c r="LVN7" s="2"/>
      <c r="LVO7" s="2"/>
      <c r="LVP7" s="2"/>
      <c r="LVQ7" s="2"/>
      <c r="LVR7" s="2"/>
      <c r="LVS7" s="2"/>
      <c r="LVT7" s="2"/>
      <c r="LVU7" s="2"/>
      <c r="LVV7" s="2"/>
      <c r="LVW7" s="2"/>
      <c r="LVX7" s="2"/>
      <c r="LVY7" s="2"/>
      <c r="LVZ7" s="2"/>
      <c r="LWA7" s="2"/>
      <c r="LWB7" s="2"/>
      <c r="LWC7" s="2"/>
      <c r="LWD7" s="2"/>
      <c r="LWE7" s="2"/>
      <c r="LWF7" s="2"/>
      <c r="LWG7" s="2"/>
      <c r="LWH7" s="2"/>
      <c r="LWI7" s="2"/>
      <c r="LWJ7" s="2"/>
      <c r="LWK7" s="2"/>
      <c r="LWL7" s="2"/>
      <c r="LWM7" s="2"/>
      <c r="LWN7" s="2"/>
      <c r="LWO7" s="2"/>
      <c r="LWP7" s="2"/>
      <c r="LWQ7" s="2"/>
      <c r="LWR7" s="2"/>
      <c r="LWS7" s="2"/>
      <c r="LWT7" s="2"/>
      <c r="LWU7" s="2"/>
      <c r="LWV7" s="2"/>
      <c r="LWW7" s="2"/>
      <c r="LWX7" s="2"/>
      <c r="LWY7" s="2"/>
      <c r="LWZ7" s="2"/>
      <c r="LXA7" s="2"/>
      <c r="LXB7" s="2"/>
      <c r="LXC7" s="2"/>
      <c r="LXD7" s="2"/>
      <c r="LXE7" s="2"/>
      <c r="LXF7" s="2"/>
      <c r="LXG7" s="2"/>
      <c r="LXH7" s="2"/>
      <c r="LXI7" s="2"/>
      <c r="LXJ7" s="2"/>
      <c r="LXK7" s="2"/>
      <c r="LXL7" s="2"/>
      <c r="LXM7" s="2"/>
      <c r="LXN7" s="2"/>
      <c r="LXO7" s="2"/>
      <c r="LXP7" s="2"/>
      <c r="LXQ7" s="2"/>
      <c r="LXR7" s="2"/>
      <c r="LXS7" s="2"/>
      <c r="LXT7" s="2"/>
      <c r="LXU7" s="2"/>
      <c r="LXV7" s="2"/>
      <c r="LXW7" s="2"/>
      <c r="LXX7" s="2"/>
      <c r="LXY7" s="2"/>
      <c r="LXZ7" s="2"/>
      <c r="LYA7" s="2"/>
      <c r="LYB7" s="2"/>
      <c r="LYC7" s="2"/>
      <c r="LYD7" s="2"/>
      <c r="LYE7" s="2"/>
      <c r="LYF7" s="2"/>
      <c r="LYG7" s="2"/>
      <c r="LYH7" s="2"/>
      <c r="LYI7" s="2"/>
      <c r="LYJ7" s="2"/>
      <c r="LYK7" s="2"/>
      <c r="LYL7" s="2"/>
      <c r="LYM7" s="2"/>
      <c r="LYN7" s="2"/>
      <c r="LYO7" s="2"/>
      <c r="LYP7" s="2"/>
      <c r="LYQ7" s="2"/>
      <c r="LYR7" s="2"/>
      <c r="LYS7" s="2"/>
      <c r="LYT7" s="2"/>
      <c r="LYU7" s="2"/>
      <c r="LYV7" s="2"/>
      <c r="LYW7" s="2"/>
      <c r="LYX7" s="2"/>
      <c r="LYY7" s="2"/>
      <c r="LYZ7" s="2"/>
      <c r="LZA7" s="2"/>
      <c r="LZB7" s="2"/>
      <c r="LZC7" s="2"/>
      <c r="LZD7" s="2"/>
      <c r="LZE7" s="2"/>
      <c r="LZF7" s="2"/>
      <c r="LZG7" s="2"/>
      <c r="LZH7" s="2"/>
      <c r="LZI7" s="2"/>
      <c r="LZJ7" s="2"/>
      <c r="LZK7" s="2"/>
      <c r="LZL7" s="2"/>
      <c r="LZM7" s="2"/>
      <c r="LZN7" s="2"/>
      <c r="LZO7" s="2"/>
      <c r="LZP7" s="2"/>
      <c r="LZQ7" s="2"/>
      <c r="LZR7" s="2"/>
      <c r="LZS7" s="2"/>
      <c r="LZT7" s="2"/>
      <c r="LZU7" s="2"/>
      <c r="LZV7" s="2"/>
      <c r="LZW7" s="2"/>
      <c r="LZX7" s="2"/>
      <c r="LZY7" s="2"/>
      <c r="LZZ7" s="2"/>
      <c r="MAA7" s="2"/>
      <c r="MAB7" s="2"/>
      <c r="MAC7" s="2"/>
      <c r="MAD7" s="2"/>
      <c r="MAE7" s="2"/>
      <c r="MAF7" s="2"/>
      <c r="MAG7" s="2"/>
      <c r="MAH7" s="2"/>
      <c r="MAI7" s="2"/>
      <c r="MAJ7" s="2"/>
      <c r="MAK7" s="2"/>
      <c r="MAL7" s="2"/>
      <c r="MAM7" s="2"/>
      <c r="MAN7" s="2"/>
      <c r="MAO7" s="2"/>
      <c r="MAP7" s="2"/>
      <c r="MAQ7" s="2"/>
      <c r="MAR7" s="2"/>
      <c r="MAS7" s="2"/>
      <c r="MAT7" s="2"/>
      <c r="MAU7" s="2"/>
      <c r="MAV7" s="2"/>
      <c r="MAW7" s="2"/>
      <c r="MAX7" s="2"/>
      <c r="MAY7" s="2"/>
      <c r="MAZ7" s="2"/>
      <c r="MBA7" s="2"/>
      <c r="MBB7" s="2"/>
      <c r="MBC7" s="2"/>
      <c r="MBD7" s="2"/>
      <c r="MBE7" s="2"/>
      <c r="MBF7" s="2"/>
      <c r="MBG7" s="2"/>
      <c r="MBH7" s="2"/>
      <c r="MBI7" s="2"/>
      <c r="MBJ7" s="2"/>
      <c r="MBK7" s="2"/>
      <c r="MBL7" s="2"/>
      <c r="MBM7" s="2"/>
      <c r="MBN7" s="2"/>
      <c r="MBO7" s="2"/>
      <c r="MBP7" s="2"/>
      <c r="MBQ7" s="2"/>
      <c r="MBR7" s="2"/>
      <c r="MBS7" s="2"/>
      <c r="MBT7" s="2"/>
      <c r="MBU7" s="2"/>
      <c r="MBV7" s="2"/>
      <c r="MBW7" s="2"/>
      <c r="MBX7" s="2"/>
      <c r="MBY7" s="2"/>
      <c r="MBZ7" s="2"/>
      <c r="MCA7" s="2"/>
      <c r="MCB7" s="2"/>
      <c r="MCC7" s="2"/>
      <c r="MCD7" s="2"/>
      <c r="MCE7" s="2"/>
      <c r="MCF7" s="2"/>
      <c r="MCG7" s="2"/>
      <c r="MCH7" s="2"/>
      <c r="MCI7" s="2"/>
      <c r="MCJ7" s="2"/>
      <c r="MCK7" s="2"/>
      <c r="MCL7" s="2"/>
      <c r="MCM7" s="2"/>
      <c r="MCN7" s="2"/>
      <c r="MCO7" s="2"/>
      <c r="MCP7" s="2"/>
      <c r="MCQ7" s="2"/>
      <c r="MCR7" s="2"/>
      <c r="MCS7" s="2"/>
      <c r="MCT7" s="2"/>
      <c r="MCU7" s="2"/>
      <c r="MCV7" s="2"/>
      <c r="MCW7" s="2"/>
      <c r="MCX7" s="2"/>
      <c r="MCY7" s="2"/>
      <c r="MCZ7" s="2"/>
      <c r="MDA7" s="2"/>
      <c r="MDB7" s="2"/>
      <c r="MDC7" s="2"/>
      <c r="MDD7" s="2"/>
      <c r="MDE7" s="2"/>
      <c r="MDF7" s="2"/>
      <c r="MDG7" s="2"/>
      <c r="MDH7" s="2"/>
      <c r="MDI7" s="2"/>
      <c r="MDJ7" s="2"/>
      <c r="MDK7" s="2"/>
      <c r="MDL7" s="2"/>
      <c r="MDM7" s="2"/>
      <c r="MDN7" s="2"/>
      <c r="MDO7" s="2"/>
      <c r="MDP7" s="2"/>
      <c r="MDQ7" s="2"/>
      <c r="MDR7" s="2"/>
      <c r="MDS7" s="2"/>
      <c r="MDT7" s="2"/>
      <c r="MDU7" s="2"/>
      <c r="MDV7" s="2"/>
      <c r="MDW7" s="2"/>
      <c r="MDX7" s="2"/>
      <c r="MDY7" s="2"/>
      <c r="MDZ7" s="2"/>
      <c r="MEA7" s="2"/>
      <c r="MEB7" s="2"/>
      <c r="MEC7" s="2"/>
      <c r="MED7" s="2"/>
      <c r="MEE7" s="2"/>
      <c r="MEF7" s="2"/>
      <c r="MEG7" s="2"/>
      <c r="MEH7" s="2"/>
      <c r="MEI7" s="2"/>
      <c r="MEJ7" s="2"/>
      <c r="MEK7" s="2"/>
      <c r="MEL7" s="2"/>
      <c r="MEM7" s="2"/>
      <c r="MEN7" s="2"/>
      <c r="MEO7" s="2"/>
      <c r="MEP7" s="2"/>
      <c r="MEQ7" s="2"/>
      <c r="MER7" s="2"/>
      <c r="MES7" s="2"/>
      <c r="MET7" s="2"/>
      <c r="MEU7" s="2"/>
      <c r="MEV7" s="2"/>
      <c r="MEW7" s="2"/>
      <c r="MEX7" s="2"/>
      <c r="MEY7" s="2"/>
      <c r="MEZ7" s="2"/>
      <c r="MFA7" s="2"/>
      <c r="MFB7" s="2"/>
      <c r="MFC7" s="2"/>
      <c r="MFD7" s="2"/>
      <c r="MFE7" s="2"/>
      <c r="MFF7" s="2"/>
      <c r="MFG7" s="2"/>
      <c r="MFH7" s="2"/>
      <c r="MFI7" s="2"/>
      <c r="MFJ7" s="2"/>
      <c r="MFK7" s="2"/>
      <c r="MFL7" s="2"/>
      <c r="MFM7" s="2"/>
      <c r="MFN7" s="2"/>
      <c r="MFO7" s="2"/>
      <c r="MFP7" s="2"/>
      <c r="MFQ7" s="2"/>
      <c r="MFR7" s="2"/>
      <c r="MFS7" s="2"/>
      <c r="MFT7" s="2"/>
      <c r="MFU7" s="2"/>
      <c r="MFV7" s="2"/>
      <c r="MFW7" s="2"/>
      <c r="MFX7" s="2"/>
      <c r="MFY7" s="2"/>
      <c r="MFZ7" s="2"/>
      <c r="MGA7" s="2"/>
      <c r="MGB7" s="2"/>
      <c r="MGC7" s="2"/>
      <c r="MGD7" s="2"/>
      <c r="MGE7" s="2"/>
      <c r="MGF7" s="2"/>
      <c r="MGG7" s="2"/>
      <c r="MGH7" s="2"/>
      <c r="MGI7" s="2"/>
      <c r="MGJ7" s="2"/>
      <c r="MGK7" s="2"/>
      <c r="MGL7" s="2"/>
      <c r="MGM7" s="2"/>
      <c r="MGN7" s="2"/>
      <c r="MGO7" s="2"/>
      <c r="MGP7" s="2"/>
      <c r="MGQ7" s="2"/>
      <c r="MGR7" s="2"/>
      <c r="MGS7" s="2"/>
      <c r="MGT7" s="2"/>
      <c r="MGU7" s="2"/>
      <c r="MGV7" s="2"/>
      <c r="MGW7" s="2"/>
      <c r="MGX7" s="2"/>
      <c r="MGY7" s="2"/>
      <c r="MGZ7" s="2"/>
      <c r="MHA7" s="2"/>
      <c r="MHB7" s="2"/>
      <c r="MHC7" s="2"/>
      <c r="MHD7" s="2"/>
      <c r="MHE7" s="2"/>
      <c r="MHF7" s="2"/>
      <c r="MHG7" s="2"/>
      <c r="MHH7" s="2"/>
      <c r="MHI7" s="2"/>
      <c r="MHJ7" s="2"/>
      <c r="MHK7" s="2"/>
      <c r="MHL7" s="2"/>
      <c r="MHM7" s="2"/>
      <c r="MHN7" s="2"/>
      <c r="MHO7" s="2"/>
      <c r="MHP7" s="2"/>
      <c r="MHQ7" s="2"/>
      <c r="MHR7" s="2"/>
      <c r="MHS7" s="2"/>
      <c r="MHT7" s="2"/>
      <c r="MHU7" s="2"/>
      <c r="MHV7" s="2"/>
      <c r="MHW7" s="2"/>
      <c r="MHX7" s="2"/>
      <c r="MHY7" s="2"/>
      <c r="MHZ7" s="2"/>
      <c r="MIA7" s="2"/>
      <c r="MIB7" s="2"/>
      <c r="MIC7" s="2"/>
      <c r="MID7" s="2"/>
      <c r="MIE7" s="2"/>
      <c r="MIF7" s="2"/>
      <c r="MIG7" s="2"/>
      <c r="MIH7" s="2"/>
      <c r="MII7" s="2"/>
      <c r="MIJ7" s="2"/>
      <c r="MIK7" s="2"/>
      <c r="MIL7" s="2"/>
      <c r="MIM7" s="2"/>
      <c r="MIN7" s="2"/>
      <c r="MIO7" s="2"/>
      <c r="MIP7" s="2"/>
      <c r="MIQ7" s="2"/>
      <c r="MIR7" s="2"/>
      <c r="MIS7" s="2"/>
      <c r="MIT7" s="2"/>
      <c r="MIU7" s="2"/>
      <c r="MIV7" s="2"/>
      <c r="MIW7" s="2"/>
      <c r="MIX7" s="2"/>
      <c r="MIY7" s="2"/>
      <c r="MIZ7" s="2"/>
      <c r="MJA7" s="2"/>
      <c r="MJB7" s="2"/>
      <c r="MJC7" s="2"/>
      <c r="MJD7" s="2"/>
      <c r="MJE7" s="2"/>
      <c r="MJF7" s="2"/>
      <c r="MJG7" s="2"/>
      <c r="MJH7" s="2"/>
      <c r="MJI7" s="2"/>
      <c r="MJJ7" s="2"/>
      <c r="MJK7" s="2"/>
      <c r="MJL7" s="2"/>
      <c r="MJM7" s="2"/>
      <c r="MJN7" s="2"/>
      <c r="MJO7" s="2"/>
      <c r="MJP7" s="2"/>
      <c r="MJQ7" s="2"/>
      <c r="MJR7" s="2"/>
      <c r="MJS7" s="2"/>
      <c r="MJT7" s="2"/>
      <c r="MJU7" s="2"/>
      <c r="MJV7" s="2"/>
      <c r="MJW7" s="2"/>
      <c r="MJX7" s="2"/>
      <c r="MJY7" s="2"/>
      <c r="MJZ7" s="2"/>
      <c r="MKA7" s="2"/>
      <c r="MKB7" s="2"/>
      <c r="MKC7" s="2"/>
      <c r="MKD7" s="2"/>
      <c r="MKE7" s="2"/>
      <c r="MKF7" s="2"/>
      <c r="MKG7" s="2"/>
      <c r="MKH7" s="2"/>
      <c r="MKI7" s="2"/>
      <c r="MKJ7" s="2"/>
      <c r="MKK7" s="2"/>
      <c r="MKL7" s="2"/>
      <c r="MKM7" s="2"/>
      <c r="MKN7" s="2"/>
      <c r="MKO7" s="2"/>
      <c r="MKP7" s="2"/>
      <c r="MKQ7" s="2"/>
      <c r="MKR7" s="2"/>
      <c r="MKS7" s="2"/>
      <c r="MKT7" s="2"/>
      <c r="MKU7" s="2"/>
      <c r="MKV7" s="2"/>
      <c r="MKW7" s="2"/>
      <c r="MKX7" s="2"/>
      <c r="MKY7" s="2"/>
      <c r="MKZ7" s="2"/>
      <c r="MLA7" s="2"/>
      <c r="MLB7" s="2"/>
      <c r="MLC7" s="2"/>
      <c r="MLD7" s="2"/>
      <c r="MLE7" s="2"/>
      <c r="MLF7" s="2"/>
      <c r="MLG7" s="2"/>
      <c r="MLH7" s="2"/>
      <c r="MLI7" s="2"/>
      <c r="MLJ7" s="2"/>
      <c r="MLK7" s="2"/>
      <c r="MLL7" s="2"/>
      <c r="MLM7" s="2"/>
      <c r="MLN7" s="2"/>
      <c r="MLO7" s="2"/>
      <c r="MLP7" s="2"/>
      <c r="MLQ7" s="2"/>
      <c r="MLR7" s="2"/>
      <c r="MLS7" s="2"/>
      <c r="MLT7" s="2"/>
      <c r="MLU7" s="2"/>
      <c r="MLV7" s="2"/>
      <c r="MLW7" s="2"/>
      <c r="MLX7" s="2"/>
      <c r="MLY7" s="2"/>
      <c r="MLZ7" s="2"/>
      <c r="MMA7" s="2"/>
      <c r="MMB7" s="2"/>
      <c r="MMC7" s="2"/>
      <c r="MMD7" s="2"/>
      <c r="MME7" s="2"/>
      <c r="MMF7" s="2"/>
      <c r="MMG7" s="2"/>
      <c r="MMH7" s="2"/>
      <c r="MMI7" s="2"/>
      <c r="MMJ7" s="2"/>
      <c r="MMK7" s="2"/>
      <c r="MML7" s="2"/>
      <c r="MMM7" s="2"/>
      <c r="MMN7" s="2"/>
      <c r="MMO7" s="2"/>
      <c r="MMP7" s="2"/>
      <c r="MMQ7" s="2"/>
      <c r="MMR7" s="2"/>
      <c r="MMS7" s="2"/>
      <c r="MMT7" s="2"/>
      <c r="MMU7" s="2"/>
      <c r="MMV7" s="2"/>
      <c r="MMW7" s="2"/>
      <c r="MMX7" s="2"/>
      <c r="MMY7" s="2"/>
      <c r="MMZ7" s="2"/>
      <c r="MNA7" s="2"/>
      <c r="MNB7" s="2"/>
      <c r="MNC7" s="2"/>
      <c r="MND7" s="2"/>
      <c r="MNE7" s="2"/>
      <c r="MNF7" s="2"/>
      <c r="MNG7" s="2"/>
      <c r="MNH7" s="2"/>
      <c r="MNI7" s="2"/>
      <c r="MNJ7" s="2"/>
      <c r="MNK7" s="2"/>
      <c r="MNL7" s="2"/>
      <c r="MNM7" s="2"/>
      <c r="MNN7" s="2"/>
      <c r="MNO7" s="2"/>
      <c r="MNP7" s="2"/>
      <c r="MNQ7" s="2"/>
      <c r="MNR7" s="2"/>
      <c r="MNS7" s="2"/>
      <c r="MNT7" s="2"/>
      <c r="MNU7" s="2"/>
      <c r="MNV7" s="2"/>
      <c r="MNW7" s="2"/>
      <c r="MNX7" s="2"/>
      <c r="MNY7" s="2"/>
      <c r="MNZ7" s="2"/>
      <c r="MOA7" s="2"/>
      <c r="MOB7" s="2"/>
      <c r="MOC7" s="2"/>
      <c r="MOD7" s="2"/>
      <c r="MOE7" s="2"/>
      <c r="MOF7" s="2"/>
      <c r="MOG7" s="2"/>
      <c r="MOH7" s="2"/>
      <c r="MOI7" s="2"/>
      <c r="MOJ7" s="2"/>
      <c r="MOK7" s="2"/>
      <c r="MOL7" s="2"/>
      <c r="MOM7" s="2"/>
      <c r="MON7" s="2"/>
      <c r="MOO7" s="2"/>
      <c r="MOP7" s="2"/>
      <c r="MOQ7" s="2"/>
      <c r="MOR7" s="2"/>
      <c r="MOS7" s="2"/>
      <c r="MOT7" s="2"/>
      <c r="MOU7" s="2"/>
      <c r="MOV7" s="2"/>
      <c r="MOW7" s="2"/>
      <c r="MOX7" s="2"/>
      <c r="MOY7" s="2"/>
      <c r="MOZ7" s="2"/>
      <c r="MPA7" s="2"/>
      <c r="MPB7" s="2"/>
      <c r="MPC7" s="2"/>
      <c r="MPD7" s="2"/>
      <c r="MPE7" s="2"/>
      <c r="MPF7" s="2"/>
      <c r="MPG7" s="2"/>
      <c r="MPH7" s="2"/>
      <c r="MPI7" s="2"/>
      <c r="MPJ7" s="2"/>
      <c r="MPK7" s="2"/>
      <c r="MPL7" s="2"/>
      <c r="MPM7" s="2"/>
      <c r="MPN7" s="2"/>
      <c r="MPO7" s="2"/>
      <c r="MPP7" s="2"/>
      <c r="MPQ7" s="2"/>
      <c r="MPR7" s="2"/>
      <c r="MPS7" s="2"/>
      <c r="MPT7" s="2"/>
      <c r="MPU7" s="2"/>
      <c r="MPV7" s="2"/>
      <c r="MPW7" s="2"/>
      <c r="MPX7" s="2"/>
      <c r="MPY7" s="2"/>
      <c r="MPZ7" s="2"/>
      <c r="MQA7" s="2"/>
      <c r="MQB7" s="2"/>
      <c r="MQC7" s="2"/>
      <c r="MQD7" s="2"/>
      <c r="MQE7" s="2"/>
      <c r="MQF7" s="2"/>
      <c r="MQG7" s="2"/>
      <c r="MQH7" s="2"/>
      <c r="MQI7" s="2"/>
      <c r="MQJ7" s="2"/>
      <c r="MQK7" s="2"/>
      <c r="MQL7" s="2"/>
      <c r="MQM7" s="2"/>
      <c r="MQN7" s="2"/>
      <c r="MQO7" s="2"/>
      <c r="MQP7" s="2"/>
      <c r="MQQ7" s="2"/>
      <c r="MQR7" s="2"/>
      <c r="MQS7" s="2"/>
      <c r="MQT7" s="2"/>
      <c r="MQU7" s="2"/>
      <c r="MQV7" s="2"/>
      <c r="MQW7" s="2"/>
      <c r="MQX7" s="2"/>
      <c r="MQY7" s="2"/>
      <c r="MQZ7" s="2"/>
      <c r="MRA7" s="2"/>
      <c r="MRB7" s="2"/>
      <c r="MRC7" s="2"/>
      <c r="MRD7" s="2"/>
      <c r="MRE7" s="2"/>
      <c r="MRF7" s="2"/>
      <c r="MRG7" s="2"/>
      <c r="MRH7" s="2"/>
      <c r="MRI7" s="2"/>
      <c r="MRJ7" s="2"/>
      <c r="MRK7" s="2"/>
      <c r="MRL7" s="2"/>
      <c r="MRM7" s="2"/>
      <c r="MRN7" s="2"/>
      <c r="MRO7" s="2"/>
      <c r="MRP7" s="2"/>
      <c r="MRQ7" s="2"/>
      <c r="MRR7" s="2"/>
      <c r="MRS7" s="2"/>
      <c r="MRT7" s="2"/>
      <c r="MRU7" s="2"/>
      <c r="MRV7" s="2"/>
      <c r="MRW7" s="2"/>
      <c r="MRX7" s="2"/>
      <c r="MRY7" s="2"/>
      <c r="MRZ7" s="2"/>
      <c r="MSA7" s="2"/>
      <c r="MSB7" s="2"/>
      <c r="MSC7" s="2"/>
      <c r="MSD7" s="2"/>
      <c r="MSE7" s="2"/>
      <c r="MSF7" s="2"/>
      <c r="MSG7" s="2"/>
      <c r="MSH7" s="2"/>
      <c r="MSI7" s="2"/>
      <c r="MSJ7" s="2"/>
      <c r="MSK7" s="2"/>
      <c r="MSL7" s="2"/>
      <c r="MSM7" s="2"/>
      <c r="MSN7" s="2"/>
      <c r="MSO7" s="2"/>
      <c r="MSP7" s="2"/>
      <c r="MSQ7" s="2"/>
      <c r="MSR7" s="2"/>
      <c r="MSS7" s="2"/>
      <c r="MST7" s="2"/>
      <c r="MSU7" s="2"/>
      <c r="MSV7" s="2"/>
      <c r="MSW7" s="2"/>
      <c r="MSX7" s="2"/>
      <c r="MSY7" s="2"/>
      <c r="MSZ7" s="2"/>
      <c r="MTA7" s="2"/>
      <c r="MTB7" s="2"/>
      <c r="MTC7" s="2"/>
      <c r="MTD7" s="2"/>
      <c r="MTE7" s="2"/>
      <c r="MTF7" s="2"/>
      <c r="MTG7" s="2"/>
      <c r="MTH7" s="2"/>
      <c r="MTI7" s="2"/>
      <c r="MTJ7" s="2"/>
      <c r="MTK7" s="2"/>
      <c r="MTL7" s="2"/>
      <c r="MTM7" s="2"/>
      <c r="MTN7" s="2"/>
      <c r="MTO7" s="2"/>
      <c r="MTP7" s="2"/>
      <c r="MTQ7" s="2"/>
      <c r="MTR7" s="2"/>
      <c r="MTS7" s="2"/>
      <c r="MTT7" s="2"/>
      <c r="MTU7" s="2"/>
      <c r="MTV7" s="2"/>
      <c r="MTW7" s="2"/>
      <c r="MTX7" s="2"/>
      <c r="MTY7" s="2"/>
      <c r="MTZ7" s="2"/>
      <c r="MUA7" s="2"/>
      <c r="MUB7" s="2"/>
      <c r="MUC7" s="2"/>
      <c r="MUD7" s="2"/>
      <c r="MUE7" s="2"/>
      <c r="MUF7" s="2"/>
      <c r="MUG7" s="2"/>
      <c r="MUH7" s="2"/>
      <c r="MUI7" s="2"/>
      <c r="MUJ7" s="2"/>
      <c r="MUK7" s="2"/>
      <c r="MUL7" s="2"/>
      <c r="MUM7" s="2"/>
      <c r="MUN7" s="2"/>
      <c r="MUO7" s="2"/>
      <c r="MUP7" s="2"/>
      <c r="MUQ7" s="2"/>
      <c r="MUR7" s="2"/>
      <c r="MUS7" s="2"/>
      <c r="MUT7" s="2"/>
      <c r="MUU7" s="2"/>
      <c r="MUV7" s="2"/>
      <c r="MUW7" s="2"/>
      <c r="MUX7" s="2"/>
      <c r="MUY7" s="2"/>
      <c r="MUZ7" s="2"/>
      <c r="MVA7" s="2"/>
      <c r="MVB7" s="2"/>
      <c r="MVC7" s="2"/>
      <c r="MVD7" s="2"/>
      <c r="MVE7" s="2"/>
      <c r="MVF7" s="2"/>
      <c r="MVG7" s="2"/>
      <c r="MVH7" s="2"/>
      <c r="MVI7" s="2"/>
      <c r="MVJ7" s="2"/>
      <c r="MVK7" s="2"/>
      <c r="MVL7" s="2"/>
      <c r="MVM7" s="2"/>
      <c r="MVN7" s="2"/>
      <c r="MVO7" s="2"/>
      <c r="MVP7" s="2"/>
      <c r="MVQ7" s="2"/>
      <c r="MVR7" s="2"/>
      <c r="MVS7" s="2"/>
      <c r="MVT7" s="2"/>
      <c r="MVU7" s="2"/>
      <c r="MVV7" s="2"/>
      <c r="MVW7" s="2"/>
      <c r="MVX7" s="2"/>
      <c r="MVY7" s="2"/>
      <c r="MVZ7" s="2"/>
      <c r="MWA7" s="2"/>
      <c r="MWB7" s="2"/>
      <c r="MWC7" s="2"/>
      <c r="MWD7" s="2"/>
      <c r="MWE7" s="2"/>
      <c r="MWF7" s="2"/>
      <c r="MWG7" s="2"/>
      <c r="MWH7" s="2"/>
      <c r="MWI7" s="2"/>
      <c r="MWJ7" s="2"/>
      <c r="MWK7" s="2"/>
      <c r="MWL7" s="2"/>
      <c r="MWM7" s="2"/>
      <c r="MWN7" s="2"/>
      <c r="MWO7" s="2"/>
      <c r="MWP7" s="2"/>
      <c r="MWQ7" s="2"/>
      <c r="MWR7" s="2"/>
      <c r="MWS7" s="2"/>
      <c r="MWT7" s="2"/>
      <c r="MWU7" s="2"/>
      <c r="MWV7" s="2"/>
      <c r="MWW7" s="2"/>
      <c r="MWX7" s="2"/>
      <c r="MWY7" s="2"/>
      <c r="MWZ7" s="2"/>
      <c r="MXA7" s="2"/>
      <c r="MXB7" s="2"/>
      <c r="MXC7" s="2"/>
      <c r="MXD7" s="2"/>
      <c r="MXE7" s="2"/>
      <c r="MXF7" s="2"/>
      <c r="MXG7" s="2"/>
      <c r="MXH7" s="2"/>
      <c r="MXI7" s="2"/>
      <c r="MXJ7" s="2"/>
      <c r="MXK7" s="2"/>
      <c r="MXL7" s="2"/>
      <c r="MXM7" s="2"/>
      <c r="MXN7" s="2"/>
      <c r="MXO7" s="2"/>
      <c r="MXP7" s="2"/>
      <c r="MXQ7" s="2"/>
      <c r="MXR7" s="2"/>
      <c r="MXS7" s="2"/>
      <c r="MXT7" s="2"/>
      <c r="MXU7" s="2"/>
      <c r="MXV7" s="2"/>
      <c r="MXW7" s="2"/>
      <c r="MXX7" s="2"/>
      <c r="MXY7" s="2"/>
      <c r="MXZ7" s="2"/>
      <c r="MYA7" s="2"/>
      <c r="MYB7" s="2"/>
      <c r="MYC7" s="2"/>
      <c r="MYD7" s="2"/>
      <c r="MYE7" s="2"/>
      <c r="MYF7" s="2"/>
      <c r="MYG7" s="2"/>
      <c r="MYH7" s="2"/>
      <c r="MYI7" s="2"/>
      <c r="MYJ7" s="2"/>
      <c r="MYK7" s="2"/>
      <c r="MYL7" s="2"/>
      <c r="MYM7" s="2"/>
      <c r="MYN7" s="2"/>
      <c r="MYO7" s="2"/>
      <c r="MYP7" s="2"/>
      <c r="MYQ7" s="2"/>
      <c r="MYR7" s="2"/>
      <c r="MYS7" s="2"/>
      <c r="MYT7" s="2"/>
      <c r="MYU7" s="2"/>
      <c r="MYV7" s="2"/>
      <c r="MYW7" s="2"/>
      <c r="MYX7" s="2"/>
      <c r="MYY7" s="2"/>
      <c r="MYZ7" s="2"/>
      <c r="MZA7" s="2"/>
      <c r="MZB7" s="2"/>
      <c r="MZC7" s="2"/>
      <c r="MZD7" s="2"/>
      <c r="MZE7" s="2"/>
      <c r="MZF7" s="2"/>
      <c r="MZG7" s="2"/>
      <c r="MZH7" s="2"/>
      <c r="MZI7" s="2"/>
      <c r="MZJ7" s="2"/>
      <c r="MZK7" s="2"/>
      <c r="MZL7" s="2"/>
      <c r="MZM7" s="2"/>
      <c r="MZN7" s="2"/>
      <c r="MZO7" s="2"/>
      <c r="MZP7" s="2"/>
      <c r="MZQ7" s="2"/>
      <c r="MZR7" s="2"/>
      <c r="MZS7" s="2"/>
      <c r="MZT7" s="2"/>
      <c r="MZU7" s="2"/>
      <c r="MZV7" s="2"/>
      <c r="MZW7" s="2"/>
      <c r="MZX7" s="2"/>
      <c r="MZY7" s="2"/>
      <c r="MZZ7" s="2"/>
      <c r="NAA7" s="2"/>
      <c r="NAB7" s="2"/>
      <c r="NAC7" s="2"/>
      <c r="NAD7" s="2"/>
      <c r="NAE7" s="2"/>
      <c r="NAF7" s="2"/>
      <c r="NAG7" s="2"/>
      <c r="NAH7" s="2"/>
      <c r="NAI7" s="2"/>
      <c r="NAJ7" s="2"/>
      <c r="NAK7" s="2"/>
      <c r="NAL7" s="2"/>
      <c r="NAM7" s="2"/>
      <c r="NAN7" s="2"/>
      <c r="NAO7" s="2"/>
      <c r="NAP7" s="2"/>
      <c r="NAQ7" s="2"/>
      <c r="NAR7" s="2"/>
      <c r="NAS7" s="2"/>
      <c r="NAT7" s="2"/>
      <c r="NAU7" s="2"/>
      <c r="NAV7" s="2"/>
      <c r="NAW7" s="2"/>
      <c r="NAX7" s="2"/>
      <c r="NAY7" s="2"/>
      <c r="NAZ7" s="2"/>
      <c r="NBA7" s="2"/>
      <c r="NBB7" s="2"/>
      <c r="NBC7" s="2"/>
      <c r="NBD7" s="2"/>
      <c r="NBE7" s="2"/>
      <c r="NBF7" s="2"/>
      <c r="NBG7" s="2"/>
      <c r="NBH7" s="2"/>
      <c r="NBI7" s="2"/>
      <c r="NBJ7" s="2"/>
      <c r="NBK7" s="2"/>
      <c r="NBL7" s="2"/>
      <c r="NBM7" s="2"/>
      <c r="NBN7" s="2"/>
      <c r="NBO7" s="2"/>
      <c r="NBP7" s="2"/>
      <c r="NBQ7" s="2"/>
      <c r="NBR7" s="2"/>
      <c r="NBS7" s="2"/>
      <c r="NBT7" s="2"/>
      <c r="NBU7" s="2"/>
      <c r="NBV7" s="2"/>
      <c r="NBW7" s="2"/>
      <c r="NBX7" s="2"/>
      <c r="NBY7" s="2"/>
      <c r="NBZ7" s="2"/>
      <c r="NCA7" s="2"/>
      <c r="NCB7" s="2"/>
      <c r="NCC7" s="2"/>
      <c r="NCD7" s="2"/>
      <c r="NCE7" s="2"/>
      <c r="NCF7" s="2"/>
      <c r="NCG7" s="2"/>
      <c r="NCH7" s="2"/>
      <c r="NCI7" s="2"/>
      <c r="NCJ7" s="2"/>
      <c r="NCK7" s="2"/>
      <c r="NCL7" s="2"/>
      <c r="NCM7" s="2"/>
      <c r="NCN7" s="2"/>
      <c r="NCO7" s="2"/>
      <c r="NCP7" s="2"/>
      <c r="NCQ7" s="2"/>
      <c r="NCR7" s="2"/>
      <c r="NCS7" s="2"/>
      <c r="NCT7" s="2"/>
      <c r="NCU7" s="2"/>
      <c r="NCV7" s="2"/>
      <c r="NCW7" s="2"/>
      <c r="NCX7" s="2"/>
      <c r="NCY7" s="2"/>
      <c r="NCZ7" s="2"/>
      <c r="NDA7" s="2"/>
      <c r="NDB7" s="2"/>
      <c r="NDC7" s="2"/>
      <c r="NDD7" s="2"/>
      <c r="NDE7" s="2"/>
      <c r="NDF7" s="2"/>
      <c r="NDG7" s="2"/>
      <c r="NDH7" s="2"/>
      <c r="NDI7" s="2"/>
      <c r="NDJ7" s="2"/>
      <c r="NDK7" s="2"/>
      <c r="NDL7" s="2"/>
      <c r="NDM7" s="2"/>
      <c r="NDN7" s="2"/>
      <c r="NDO7" s="2"/>
      <c r="NDP7" s="2"/>
      <c r="NDQ7" s="2"/>
      <c r="NDR7" s="2"/>
      <c r="NDS7" s="2"/>
      <c r="NDT7" s="2"/>
      <c r="NDU7" s="2"/>
      <c r="NDV7" s="2"/>
      <c r="NDW7" s="2"/>
      <c r="NDX7" s="2"/>
      <c r="NDY7" s="2"/>
      <c r="NDZ7" s="2"/>
      <c r="NEA7" s="2"/>
      <c r="NEB7" s="2"/>
      <c r="NEC7" s="2"/>
      <c r="NED7" s="2"/>
      <c r="NEE7" s="2"/>
      <c r="NEF7" s="2"/>
      <c r="NEG7" s="2"/>
      <c r="NEH7" s="2"/>
      <c r="NEI7" s="2"/>
      <c r="NEJ7" s="2"/>
      <c r="NEK7" s="2"/>
      <c r="NEL7" s="2"/>
      <c r="NEM7" s="2"/>
      <c r="NEN7" s="2"/>
      <c r="NEO7" s="2"/>
      <c r="NEP7" s="2"/>
      <c r="NEQ7" s="2"/>
      <c r="NER7" s="2"/>
      <c r="NES7" s="2"/>
      <c r="NET7" s="2"/>
      <c r="NEU7" s="2"/>
      <c r="NEV7" s="2"/>
      <c r="NEW7" s="2"/>
      <c r="NEX7" s="2"/>
      <c r="NEY7" s="2"/>
      <c r="NEZ7" s="2"/>
      <c r="NFA7" s="2"/>
      <c r="NFB7" s="2"/>
      <c r="NFC7" s="2"/>
      <c r="NFD7" s="2"/>
      <c r="NFE7" s="2"/>
      <c r="NFF7" s="2"/>
      <c r="NFG7" s="2"/>
      <c r="NFH7" s="2"/>
      <c r="NFI7" s="2"/>
      <c r="NFJ7" s="2"/>
      <c r="NFK7" s="2"/>
      <c r="NFL7" s="2"/>
      <c r="NFM7" s="2"/>
      <c r="NFN7" s="2"/>
      <c r="NFO7" s="2"/>
      <c r="NFP7" s="2"/>
      <c r="NFQ7" s="2"/>
      <c r="NFR7" s="2"/>
      <c r="NFS7" s="2"/>
      <c r="NFT7" s="2"/>
      <c r="NFU7" s="2"/>
      <c r="NFV7" s="2"/>
      <c r="NFW7" s="2"/>
      <c r="NFX7" s="2"/>
      <c r="NFY7" s="2"/>
      <c r="NFZ7" s="2"/>
      <c r="NGA7" s="2"/>
      <c r="NGB7" s="2"/>
      <c r="NGC7" s="2"/>
      <c r="NGD7" s="2"/>
      <c r="NGE7" s="2"/>
      <c r="NGF7" s="2"/>
      <c r="NGG7" s="2"/>
      <c r="NGH7" s="2"/>
      <c r="NGI7" s="2"/>
      <c r="NGJ7" s="2"/>
      <c r="NGK7" s="2"/>
      <c r="NGL7" s="2"/>
      <c r="NGM7" s="2"/>
      <c r="NGN7" s="2"/>
      <c r="NGO7" s="2"/>
      <c r="NGP7" s="2"/>
      <c r="NGQ7" s="2"/>
      <c r="NGR7" s="2"/>
      <c r="NGS7" s="2"/>
      <c r="NGT7" s="2"/>
      <c r="NGU7" s="2"/>
      <c r="NGV7" s="2"/>
      <c r="NGW7" s="2"/>
      <c r="NGX7" s="2"/>
      <c r="NGY7" s="2"/>
      <c r="NGZ7" s="2"/>
      <c r="NHA7" s="2"/>
      <c r="NHB7" s="2"/>
      <c r="NHC7" s="2"/>
      <c r="NHD7" s="2"/>
      <c r="NHE7" s="2"/>
      <c r="NHF7" s="2"/>
      <c r="NHG7" s="2"/>
      <c r="NHH7" s="2"/>
      <c r="NHI7" s="2"/>
      <c r="NHJ7" s="2"/>
      <c r="NHK7" s="2"/>
      <c r="NHL7" s="2"/>
      <c r="NHM7" s="2"/>
      <c r="NHN7" s="2"/>
      <c r="NHO7" s="2"/>
      <c r="NHP7" s="2"/>
      <c r="NHQ7" s="2"/>
      <c r="NHR7" s="2"/>
      <c r="NHS7" s="2"/>
      <c r="NHT7" s="2"/>
      <c r="NHU7" s="2"/>
      <c r="NHV7" s="2"/>
      <c r="NHW7" s="2"/>
      <c r="NHX7" s="2"/>
      <c r="NHY7" s="2"/>
      <c r="NHZ7" s="2"/>
      <c r="NIA7" s="2"/>
      <c r="NIB7" s="2"/>
      <c r="NIC7" s="2"/>
      <c r="NID7" s="2"/>
      <c r="NIE7" s="2"/>
      <c r="NIF7" s="2"/>
      <c r="NIG7" s="2"/>
      <c r="NIH7" s="2"/>
      <c r="NII7" s="2"/>
      <c r="NIJ7" s="2"/>
      <c r="NIK7" s="2"/>
      <c r="NIL7" s="2"/>
      <c r="NIM7" s="2"/>
      <c r="NIN7" s="2"/>
      <c r="NIO7" s="2"/>
      <c r="NIP7" s="2"/>
      <c r="NIQ7" s="2"/>
      <c r="NIR7" s="2"/>
      <c r="NIS7" s="2"/>
      <c r="NIT7" s="2"/>
      <c r="NIU7" s="2"/>
      <c r="NIV7" s="2"/>
      <c r="NIW7" s="2"/>
      <c r="NIX7" s="2"/>
      <c r="NIY7" s="2"/>
      <c r="NIZ7" s="2"/>
      <c r="NJA7" s="2"/>
      <c r="NJB7" s="2"/>
      <c r="NJC7" s="2"/>
      <c r="NJD7" s="2"/>
      <c r="NJE7" s="2"/>
      <c r="NJF7" s="2"/>
      <c r="NJG7" s="2"/>
      <c r="NJH7" s="2"/>
      <c r="NJI7" s="2"/>
      <c r="NJJ7" s="2"/>
      <c r="NJK7" s="2"/>
      <c r="NJL7" s="2"/>
      <c r="NJM7" s="2"/>
      <c r="NJN7" s="2"/>
      <c r="NJO7" s="2"/>
      <c r="NJP7" s="2"/>
      <c r="NJQ7" s="2"/>
      <c r="NJR7" s="2"/>
      <c r="NJS7" s="2"/>
      <c r="NJT7" s="2"/>
      <c r="NJU7" s="2"/>
      <c r="NJV7" s="2"/>
      <c r="NJW7" s="2"/>
      <c r="NJX7" s="2"/>
      <c r="NJY7" s="2"/>
      <c r="NJZ7" s="2"/>
      <c r="NKA7" s="2"/>
      <c r="NKB7" s="2"/>
      <c r="NKC7" s="2"/>
      <c r="NKD7" s="2"/>
      <c r="NKE7" s="2"/>
      <c r="NKF7" s="2"/>
      <c r="NKG7" s="2"/>
      <c r="NKH7" s="2"/>
      <c r="NKI7" s="2"/>
      <c r="NKJ7" s="2"/>
      <c r="NKK7" s="2"/>
      <c r="NKL7" s="2"/>
      <c r="NKM7" s="2"/>
      <c r="NKN7" s="2"/>
      <c r="NKO7" s="2"/>
      <c r="NKP7" s="2"/>
      <c r="NKQ7" s="2"/>
      <c r="NKR7" s="2"/>
      <c r="NKS7" s="2"/>
      <c r="NKT7" s="2"/>
      <c r="NKU7" s="2"/>
      <c r="NKV7" s="2"/>
      <c r="NKW7" s="2"/>
      <c r="NKX7" s="2"/>
      <c r="NKY7" s="2"/>
      <c r="NKZ7" s="2"/>
      <c r="NLA7" s="2"/>
      <c r="NLB7" s="2"/>
      <c r="NLC7" s="2"/>
      <c r="NLD7" s="2"/>
      <c r="NLE7" s="2"/>
      <c r="NLF7" s="2"/>
      <c r="NLG7" s="2"/>
      <c r="NLH7" s="2"/>
      <c r="NLI7" s="2"/>
      <c r="NLJ7" s="2"/>
      <c r="NLK7" s="2"/>
      <c r="NLL7" s="2"/>
      <c r="NLM7" s="2"/>
      <c r="NLN7" s="2"/>
      <c r="NLO7" s="2"/>
      <c r="NLP7" s="2"/>
      <c r="NLQ7" s="2"/>
      <c r="NLR7" s="2"/>
      <c r="NLS7" s="2"/>
      <c r="NLT7" s="2"/>
      <c r="NLU7" s="2"/>
      <c r="NLV7" s="2"/>
      <c r="NLW7" s="2"/>
      <c r="NLX7" s="2"/>
      <c r="NLY7" s="2"/>
      <c r="NLZ7" s="2"/>
      <c r="NMA7" s="2"/>
      <c r="NMB7" s="2"/>
      <c r="NMC7" s="2"/>
      <c r="NMD7" s="2"/>
      <c r="NME7" s="2"/>
      <c r="NMF7" s="2"/>
      <c r="NMG7" s="2"/>
      <c r="NMH7" s="2"/>
      <c r="NMI7" s="2"/>
      <c r="NMJ7" s="2"/>
      <c r="NMK7" s="2"/>
      <c r="NML7" s="2"/>
      <c r="NMM7" s="2"/>
      <c r="NMN7" s="2"/>
      <c r="NMO7" s="2"/>
      <c r="NMP7" s="2"/>
      <c r="NMQ7" s="2"/>
      <c r="NMR7" s="2"/>
      <c r="NMS7" s="2"/>
      <c r="NMT7" s="2"/>
      <c r="NMU7" s="2"/>
      <c r="NMV7" s="2"/>
      <c r="NMW7" s="2"/>
      <c r="NMX7" s="2"/>
      <c r="NMY7" s="2"/>
      <c r="NMZ7" s="2"/>
      <c r="NNA7" s="2"/>
      <c r="NNB7" s="2"/>
      <c r="NNC7" s="2"/>
      <c r="NND7" s="2"/>
      <c r="NNE7" s="2"/>
      <c r="NNF7" s="2"/>
      <c r="NNG7" s="2"/>
      <c r="NNH7" s="2"/>
      <c r="NNI7" s="2"/>
      <c r="NNJ7" s="2"/>
      <c r="NNK7" s="2"/>
      <c r="NNL7" s="2"/>
      <c r="NNM7" s="2"/>
      <c r="NNN7" s="2"/>
      <c r="NNO7" s="2"/>
      <c r="NNP7" s="2"/>
      <c r="NNQ7" s="2"/>
      <c r="NNR7" s="2"/>
      <c r="NNS7" s="2"/>
      <c r="NNT7" s="2"/>
      <c r="NNU7" s="2"/>
      <c r="NNV7" s="2"/>
      <c r="NNW7" s="2"/>
      <c r="NNX7" s="2"/>
      <c r="NNY7" s="2"/>
      <c r="NNZ7" s="2"/>
      <c r="NOA7" s="2"/>
      <c r="NOB7" s="2"/>
      <c r="NOC7" s="2"/>
      <c r="NOD7" s="2"/>
      <c r="NOE7" s="2"/>
      <c r="NOF7" s="2"/>
      <c r="NOG7" s="2"/>
      <c r="NOH7" s="2"/>
      <c r="NOI7" s="2"/>
      <c r="NOJ7" s="2"/>
      <c r="NOK7" s="2"/>
      <c r="NOL7" s="2"/>
      <c r="NOM7" s="2"/>
      <c r="NON7" s="2"/>
      <c r="NOO7" s="2"/>
      <c r="NOP7" s="2"/>
      <c r="NOQ7" s="2"/>
      <c r="NOR7" s="2"/>
      <c r="NOS7" s="2"/>
      <c r="NOT7" s="2"/>
      <c r="NOU7" s="2"/>
      <c r="NOV7" s="2"/>
      <c r="NOW7" s="2"/>
      <c r="NOX7" s="2"/>
      <c r="NOY7" s="2"/>
      <c r="NOZ7" s="2"/>
      <c r="NPA7" s="2"/>
      <c r="NPB7" s="2"/>
      <c r="NPC7" s="2"/>
      <c r="NPD7" s="2"/>
      <c r="NPE7" s="2"/>
      <c r="NPF7" s="2"/>
      <c r="NPG7" s="2"/>
      <c r="NPH7" s="2"/>
      <c r="NPI7" s="2"/>
      <c r="NPJ7" s="2"/>
      <c r="NPK7" s="2"/>
      <c r="NPL7" s="2"/>
      <c r="NPM7" s="2"/>
      <c r="NPN7" s="2"/>
      <c r="NPO7" s="2"/>
      <c r="NPP7" s="2"/>
      <c r="NPQ7" s="2"/>
      <c r="NPR7" s="2"/>
      <c r="NPS7" s="2"/>
      <c r="NPT7" s="2"/>
      <c r="NPU7" s="2"/>
      <c r="NPV7" s="2"/>
      <c r="NPW7" s="2"/>
      <c r="NPX7" s="2"/>
      <c r="NPY7" s="2"/>
      <c r="NPZ7" s="2"/>
      <c r="NQA7" s="2"/>
      <c r="NQB7" s="2"/>
      <c r="NQC7" s="2"/>
      <c r="NQD7" s="2"/>
      <c r="NQE7" s="2"/>
      <c r="NQF7" s="2"/>
      <c r="NQG7" s="2"/>
      <c r="NQH7" s="2"/>
      <c r="NQI7" s="2"/>
      <c r="NQJ7" s="2"/>
      <c r="NQK7" s="2"/>
      <c r="NQL7" s="2"/>
      <c r="NQM7" s="2"/>
      <c r="NQN7" s="2"/>
      <c r="NQO7" s="2"/>
      <c r="NQP7" s="2"/>
      <c r="NQQ7" s="2"/>
      <c r="NQR7" s="2"/>
      <c r="NQS7" s="2"/>
      <c r="NQT7" s="2"/>
      <c r="NQU7" s="2"/>
      <c r="NQV7" s="2"/>
      <c r="NQW7" s="2"/>
      <c r="NQX7" s="2"/>
      <c r="NQY7" s="2"/>
      <c r="NQZ7" s="2"/>
      <c r="NRA7" s="2"/>
      <c r="NRB7" s="2"/>
      <c r="NRC7" s="2"/>
      <c r="NRD7" s="2"/>
      <c r="NRE7" s="2"/>
      <c r="NRF7" s="2"/>
      <c r="NRG7" s="2"/>
      <c r="NRH7" s="2"/>
      <c r="NRI7" s="2"/>
      <c r="NRJ7" s="2"/>
      <c r="NRK7" s="2"/>
      <c r="NRL7" s="2"/>
      <c r="NRM7" s="2"/>
      <c r="NRN7" s="2"/>
      <c r="NRO7" s="2"/>
      <c r="NRP7" s="2"/>
      <c r="NRQ7" s="2"/>
      <c r="NRR7" s="2"/>
      <c r="NRS7" s="2"/>
      <c r="NRT7" s="2"/>
      <c r="NRU7" s="2"/>
      <c r="NRV7" s="2"/>
      <c r="NRW7" s="2"/>
      <c r="NRX7" s="2"/>
      <c r="NRY7" s="2"/>
      <c r="NRZ7" s="2"/>
      <c r="NSA7" s="2"/>
      <c r="NSB7" s="2"/>
      <c r="NSC7" s="2"/>
      <c r="NSD7" s="2"/>
      <c r="NSE7" s="2"/>
      <c r="NSF7" s="2"/>
      <c r="NSG7" s="2"/>
      <c r="NSH7" s="2"/>
      <c r="NSI7" s="2"/>
      <c r="NSJ7" s="2"/>
      <c r="NSK7" s="2"/>
      <c r="NSL7" s="2"/>
      <c r="NSM7" s="2"/>
      <c r="NSN7" s="2"/>
      <c r="NSO7" s="2"/>
      <c r="NSP7" s="2"/>
      <c r="NSQ7" s="2"/>
      <c r="NSR7" s="2"/>
      <c r="NSS7" s="2"/>
      <c r="NST7" s="2"/>
      <c r="NSU7" s="2"/>
      <c r="NSV7" s="2"/>
      <c r="NSW7" s="2"/>
      <c r="NSX7" s="2"/>
      <c r="NSY7" s="2"/>
      <c r="NSZ7" s="2"/>
      <c r="NTA7" s="2"/>
      <c r="NTB7" s="2"/>
      <c r="NTC7" s="2"/>
      <c r="NTD7" s="2"/>
      <c r="NTE7" s="2"/>
      <c r="NTF7" s="2"/>
      <c r="NTG7" s="2"/>
      <c r="NTH7" s="2"/>
      <c r="NTI7" s="2"/>
      <c r="NTJ7" s="2"/>
      <c r="NTK7" s="2"/>
      <c r="NTL7" s="2"/>
      <c r="NTM7" s="2"/>
      <c r="NTN7" s="2"/>
      <c r="NTO7" s="2"/>
      <c r="NTP7" s="2"/>
      <c r="NTQ7" s="2"/>
      <c r="NTR7" s="2"/>
      <c r="NTS7" s="2"/>
      <c r="NTT7" s="2"/>
      <c r="NTU7" s="2"/>
      <c r="NTV7" s="2"/>
      <c r="NTW7" s="2"/>
      <c r="NTX7" s="2"/>
      <c r="NTY7" s="2"/>
      <c r="NTZ7" s="2"/>
      <c r="NUA7" s="2"/>
      <c r="NUB7" s="2"/>
      <c r="NUC7" s="2"/>
      <c r="NUD7" s="2"/>
      <c r="NUE7" s="2"/>
      <c r="NUF7" s="2"/>
      <c r="NUG7" s="2"/>
      <c r="NUH7" s="2"/>
      <c r="NUI7" s="2"/>
      <c r="NUJ7" s="2"/>
      <c r="NUK7" s="2"/>
      <c r="NUL7" s="2"/>
      <c r="NUM7" s="2"/>
      <c r="NUN7" s="2"/>
      <c r="NUO7" s="2"/>
      <c r="NUP7" s="2"/>
      <c r="NUQ7" s="2"/>
      <c r="NUR7" s="2"/>
      <c r="NUS7" s="2"/>
      <c r="NUT7" s="2"/>
      <c r="NUU7" s="2"/>
      <c r="NUV7" s="2"/>
      <c r="NUW7" s="2"/>
      <c r="NUX7" s="2"/>
      <c r="NUY7" s="2"/>
      <c r="NUZ7" s="2"/>
      <c r="NVA7" s="2"/>
      <c r="NVB7" s="2"/>
      <c r="NVC7" s="2"/>
      <c r="NVD7" s="2"/>
      <c r="NVE7" s="2"/>
      <c r="NVF7" s="2"/>
      <c r="NVG7" s="2"/>
      <c r="NVH7" s="2"/>
      <c r="NVI7" s="2"/>
      <c r="NVJ7" s="2"/>
      <c r="NVK7" s="2"/>
      <c r="NVL7" s="2"/>
      <c r="NVM7" s="2"/>
      <c r="NVN7" s="2"/>
      <c r="NVO7" s="2"/>
      <c r="NVP7" s="2"/>
      <c r="NVQ7" s="2"/>
      <c r="NVR7" s="2"/>
      <c r="NVS7" s="2"/>
      <c r="NVT7" s="2"/>
      <c r="NVU7" s="2"/>
      <c r="NVV7" s="2"/>
      <c r="NVW7" s="2"/>
      <c r="NVX7" s="2"/>
      <c r="NVY7" s="2"/>
      <c r="NVZ7" s="2"/>
      <c r="NWA7" s="2"/>
      <c r="NWB7" s="2"/>
      <c r="NWC7" s="2"/>
      <c r="NWD7" s="2"/>
      <c r="NWE7" s="2"/>
      <c r="NWF7" s="2"/>
      <c r="NWG7" s="2"/>
      <c r="NWH7" s="2"/>
      <c r="NWI7" s="2"/>
      <c r="NWJ7" s="2"/>
      <c r="NWK7" s="2"/>
      <c r="NWL7" s="2"/>
      <c r="NWM7" s="2"/>
      <c r="NWN7" s="2"/>
      <c r="NWO7" s="2"/>
      <c r="NWP7" s="2"/>
      <c r="NWQ7" s="2"/>
      <c r="NWR7" s="2"/>
      <c r="NWS7" s="2"/>
      <c r="NWT7" s="2"/>
      <c r="NWU7" s="2"/>
      <c r="NWV7" s="2"/>
      <c r="NWW7" s="2"/>
      <c r="NWX7" s="2"/>
      <c r="NWY7" s="2"/>
      <c r="NWZ7" s="2"/>
      <c r="NXA7" s="2"/>
      <c r="NXB7" s="2"/>
      <c r="NXC7" s="2"/>
      <c r="NXD7" s="2"/>
      <c r="NXE7" s="2"/>
      <c r="NXF7" s="2"/>
      <c r="NXG7" s="2"/>
      <c r="NXH7" s="2"/>
      <c r="NXI7" s="2"/>
      <c r="NXJ7" s="2"/>
      <c r="NXK7" s="2"/>
      <c r="NXL7" s="2"/>
      <c r="NXM7" s="2"/>
      <c r="NXN7" s="2"/>
      <c r="NXO7" s="2"/>
      <c r="NXP7" s="2"/>
      <c r="NXQ7" s="2"/>
      <c r="NXR7" s="2"/>
      <c r="NXS7" s="2"/>
      <c r="NXT7" s="2"/>
      <c r="NXU7" s="2"/>
      <c r="NXV7" s="2"/>
      <c r="NXW7" s="2"/>
      <c r="NXX7" s="2"/>
      <c r="NXY7" s="2"/>
      <c r="NXZ7" s="2"/>
      <c r="NYA7" s="2"/>
      <c r="NYB7" s="2"/>
      <c r="NYC7" s="2"/>
      <c r="NYD7" s="2"/>
      <c r="NYE7" s="2"/>
      <c r="NYF7" s="2"/>
      <c r="NYG7" s="2"/>
      <c r="NYH7" s="2"/>
      <c r="NYI7" s="2"/>
      <c r="NYJ7" s="2"/>
      <c r="NYK7" s="2"/>
      <c r="NYL7" s="2"/>
      <c r="NYM7" s="2"/>
      <c r="NYN7" s="2"/>
      <c r="NYO7" s="2"/>
      <c r="NYP7" s="2"/>
      <c r="NYQ7" s="2"/>
      <c r="NYR7" s="2"/>
      <c r="NYS7" s="2"/>
      <c r="NYT7" s="2"/>
      <c r="NYU7" s="2"/>
      <c r="NYV7" s="2"/>
      <c r="NYW7" s="2"/>
      <c r="NYX7" s="2"/>
      <c r="NYY7" s="2"/>
      <c r="NYZ7" s="2"/>
      <c r="NZA7" s="2"/>
      <c r="NZB7" s="2"/>
      <c r="NZC7" s="2"/>
      <c r="NZD7" s="2"/>
      <c r="NZE7" s="2"/>
      <c r="NZF7" s="2"/>
      <c r="NZG7" s="2"/>
      <c r="NZH7" s="2"/>
      <c r="NZI7" s="2"/>
      <c r="NZJ7" s="2"/>
      <c r="NZK7" s="2"/>
      <c r="NZL7" s="2"/>
      <c r="NZM7" s="2"/>
      <c r="NZN7" s="2"/>
      <c r="NZO7" s="2"/>
      <c r="NZP7" s="2"/>
      <c r="NZQ7" s="2"/>
      <c r="NZR7" s="2"/>
      <c r="NZS7" s="2"/>
      <c r="NZT7" s="2"/>
      <c r="NZU7" s="2"/>
      <c r="NZV7" s="2"/>
      <c r="NZW7" s="2"/>
      <c r="NZX7" s="2"/>
      <c r="NZY7" s="2"/>
      <c r="NZZ7" s="2"/>
      <c r="OAA7" s="2"/>
      <c r="OAB7" s="2"/>
      <c r="OAC7" s="2"/>
      <c r="OAD7" s="2"/>
      <c r="OAE7" s="2"/>
      <c r="OAF7" s="2"/>
      <c r="OAG7" s="2"/>
      <c r="OAH7" s="2"/>
      <c r="OAI7" s="2"/>
      <c r="OAJ7" s="2"/>
      <c r="OAK7" s="2"/>
      <c r="OAL7" s="2"/>
      <c r="OAM7" s="2"/>
      <c r="OAN7" s="2"/>
      <c r="OAO7" s="2"/>
      <c r="OAP7" s="2"/>
      <c r="OAQ7" s="2"/>
      <c r="OAR7" s="2"/>
      <c r="OAS7" s="2"/>
      <c r="OAT7" s="2"/>
      <c r="OAU7" s="2"/>
      <c r="OAV7" s="2"/>
      <c r="OAW7" s="2"/>
      <c r="OAX7" s="2"/>
      <c r="OAY7" s="2"/>
      <c r="OAZ7" s="2"/>
      <c r="OBA7" s="2"/>
      <c r="OBB7" s="2"/>
      <c r="OBC7" s="2"/>
      <c r="OBD7" s="2"/>
      <c r="OBE7" s="2"/>
      <c r="OBF7" s="2"/>
      <c r="OBG7" s="2"/>
      <c r="OBH7" s="2"/>
      <c r="OBI7" s="2"/>
      <c r="OBJ7" s="2"/>
      <c r="OBK7" s="2"/>
      <c r="OBL7" s="2"/>
      <c r="OBM7" s="2"/>
      <c r="OBN7" s="2"/>
      <c r="OBO7" s="2"/>
      <c r="OBP7" s="2"/>
      <c r="OBQ7" s="2"/>
      <c r="OBR7" s="2"/>
      <c r="OBS7" s="2"/>
      <c r="OBT7" s="2"/>
      <c r="OBU7" s="2"/>
      <c r="OBV7" s="2"/>
      <c r="OBW7" s="2"/>
      <c r="OBX7" s="2"/>
      <c r="OBY7" s="2"/>
      <c r="OBZ7" s="2"/>
      <c r="OCA7" s="2"/>
      <c r="OCB7" s="2"/>
      <c r="OCC7" s="2"/>
      <c r="OCD7" s="2"/>
      <c r="OCE7" s="2"/>
      <c r="OCF7" s="2"/>
      <c r="OCG7" s="2"/>
      <c r="OCH7" s="2"/>
      <c r="OCI7" s="2"/>
      <c r="OCJ7" s="2"/>
      <c r="OCK7" s="2"/>
      <c r="OCL7" s="2"/>
      <c r="OCM7" s="2"/>
      <c r="OCN7" s="2"/>
      <c r="OCO7" s="2"/>
      <c r="OCP7" s="2"/>
      <c r="OCQ7" s="2"/>
      <c r="OCR7" s="2"/>
      <c r="OCS7" s="2"/>
      <c r="OCT7" s="2"/>
      <c r="OCU7" s="2"/>
      <c r="OCV7" s="2"/>
      <c r="OCW7" s="2"/>
      <c r="OCX7" s="2"/>
      <c r="OCY7" s="2"/>
      <c r="OCZ7" s="2"/>
      <c r="ODA7" s="2"/>
      <c r="ODB7" s="2"/>
      <c r="ODC7" s="2"/>
      <c r="ODD7" s="2"/>
      <c r="ODE7" s="2"/>
      <c r="ODF7" s="2"/>
      <c r="ODG7" s="2"/>
      <c r="ODH7" s="2"/>
      <c r="ODI7" s="2"/>
      <c r="ODJ7" s="2"/>
      <c r="ODK7" s="2"/>
      <c r="ODL7" s="2"/>
      <c r="ODM7" s="2"/>
      <c r="ODN7" s="2"/>
      <c r="ODO7" s="2"/>
      <c r="ODP7" s="2"/>
      <c r="ODQ7" s="2"/>
      <c r="ODR7" s="2"/>
      <c r="ODS7" s="2"/>
      <c r="ODT7" s="2"/>
      <c r="ODU7" s="2"/>
      <c r="ODV7" s="2"/>
      <c r="ODW7" s="2"/>
      <c r="ODX7" s="2"/>
      <c r="ODY7" s="2"/>
      <c r="ODZ7" s="2"/>
      <c r="OEA7" s="2"/>
      <c r="OEB7" s="2"/>
      <c r="OEC7" s="2"/>
      <c r="OED7" s="2"/>
      <c r="OEE7" s="2"/>
      <c r="OEF7" s="2"/>
      <c r="OEG7" s="2"/>
      <c r="OEH7" s="2"/>
      <c r="OEI7" s="2"/>
      <c r="OEJ7" s="2"/>
      <c r="OEK7" s="2"/>
      <c r="OEL7" s="2"/>
      <c r="OEM7" s="2"/>
      <c r="OEN7" s="2"/>
      <c r="OEO7" s="2"/>
      <c r="OEP7" s="2"/>
      <c r="OEQ7" s="2"/>
      <c r="OER7" s="2"/>
      <c r="OES7" s="2"/>
      <c r="OET7" s="2"/>
      <c r="OEU7" s="2"/>
      <c r="OEV7" s="2"/>
      <c r="OEW7" s="2"/>
      <c r="OEX7" s="2"/>
      <c r="OEY7" s="2"/>
      <c r="OEZ7" s="2"/>
      <c r="OFA7" s="2"/>
      <c r="OFB7" s="2"/>
      <c r="OFC7" s="2"/>
      <c r="OFD7" s="2"/>
      <c r="OFE7" s="2"/>
      <c r="OFF7" s="2"/>
      <c r="OFG7" s="2"/>
      <c r="OFH7" s="2"/>
      <c r="OFI7" s="2"/>
      <c r="OFJ7" s="2"/>
      <c r="OFK7" s="2"/>
      <c r="OFL7" s="2"/>
      <c r="OFM7" s="2"/>
      <c r="OFN7" s="2"/>
      <c r="OFO7" s="2"/>
      <c r="OFP7" s="2"/>
      <c r="OFQ7" s="2"/>
      <c r="OFR7" s="2"/>
      <c r="OFS7" s="2"/>
      <c r="OFT7" s="2"/>
      <c r="OFU7" s="2"/>
      <c r="OFV7" s="2"/>
      <c r="OFW7" s="2"/>
      <c r="OFX7" s="2"/>
      <c r="OFY7" s="2"/>
      <c r="OFZ7" s="2"/>
      <c r="OGA7" s="2"/>
      <c r="OGB7" s="2"/>
      <c r="OGC7" s="2"/>
      <c r="OGD7" s="2"/>
      <c r="OGE7" s="2"/>
      <c r="OGF7" s="2"/>
      <c r="OGG7" s="2"/>
      <c r="OGH7" s="2"/>
      <c r="OGI7" s="2"/>
      <c r="OGJ7" s="2"/>
      <c r="OGK7" s="2"/>
      <c r="OGL7" s="2"/>
      <c r="OGM7" s="2"/>
      <c r="OGN7" s="2"/>
      <c r="OGO7" s="2"/>
      <c r="OGP7" s="2"/>
      <c r="OGQ7" s="2"/>
      <c r="OGR7" s="2"/>
      <c r="OGS7" s="2"/>
      <c r="OGT7" s="2"/>
      <c r="OGU7" s="2"/>
      <c r="OGV7" s="2"/>
      <c r="OGW7" s="2"/>
      <c r="OGX7" s="2"/>
      <c r="OGY7" s="2"/>
      <c r="OGZ7" s="2"/>
      <c r="OHA7" s="2"/>
      <c r="OHB7" s="2"/>
      <c r="OHC7" s="2"/>
      <c r="OHD7" s="2"/>
      <c r="OHE7" s="2"/>
      <c r="OHF7" s="2"/>
      <c r="OHG7" s="2"/>
      <c r="OHH7" s="2"/>
      <c r="OHI7" s="2"/>
      <c r="OHJ7" s="2"/>
      <c r="OHK7" s="2"/>
      <c r="OHL7" s="2"/>
      <c r="OHM7" s="2"/>
      <c r="OHN7" s="2"/>
      <c r="OHO7" s="2"/>
      <c r="OHP7" s="2"/>
      <c r="OHQ7" s="2"/>
      <c r="OHR7" s="2"/>
      <c r="OHS7" s="2"/>
      <c r="OHT7" s="2"/>
      <c r="OHU7" s="2"/>
      <c r="OHV7" s="2"/>
      <c r="OHW7" s="2"/>
      <c r="OHX7" s="2"/>
      <c r="OHY7" s="2"/>
      <c r="OHZ7" s="2"/>
      <c r="OIA7" s="2"/>
      <c r="OIB7" s="2"/>
      <c r="OIC7" s="2"/>
      <c r="OID7" s="2"/>
      <c r="OIE7" s="2"/>
      <c r="OIF7" s="2"/>
      <c r="OIG7" s="2"/>
      <c r="OIH7" s="2"/>
      <c r="OII7" s="2"/>
      <c r="OIJ7" s="2"/>
      <c r="OIK7" s="2"/>
      <c r="OIL7" s="2"/>
      <c r="OIM7" s="2"/>
      <c r="OIN7" s="2"/>
      <c r="OIO7" s="2"/>
      <c r="OIP7" s="2"/>
      <c r="OIQ7" s="2"/>
      <c r="OIR7" s="2"/>
      <c r="OIS7" s="2"/>
      <c r="OIT7" s="2"/>
      <c r="OIU7" s="2"/>
      <c r="OIV7" s="2"/>
      <c r="OIW7" s="2"/>
      <c r="OIX7" s="2"/>
      <c r="OIY7" s="2"/>
      <c r="OIZ7" s="2"/>
      <c r="OJA7" s="2"/>
      <c r="OJB7" s="2"/>
      <c r="OJC7" s="2"/>
      <c r="OJD7" s="2"/>
      <c r="OJE7" s="2"/>
      <c r="OJF7" s="2"/>
      <c r="OJG7" s="2"/>
      <c r="OJH7" s="2"/>
      <c r="OJI7" s="2"/>
      <c r="OJJ7" s="2"/>
      <c r="OJK7" s="2"/>
      <c r="OJL7" s="2"/>
      <c r="OJM7" s="2"/>
      <c r="OJN7" s="2"/>
      <c r="OJO7" s="2"/>
      <c r="OJP7" s="2"/>
      <c r="OJQ7" s="2"/>
      <c r="OJR7" s="2"/>
      <c r="OJS7" s="2"/>
      <c r="OJT7" s="2"/>
      <c r="OJU7" s="2"/>
      <c r="OJV7" s="2"/>
      <c r="OJW7" s="2"/>
      <c r="OJX7" s="2"/>
      <c r="OJY7" s="2"/>
      <c r="OJZ7" s="2"/>
      <c r="OKA7" s="2"/>
      <c r="OKB7" s="2"/>
      <c r="OKC7" s="2"/>
      <c r="OKD7" s="2"/>
      <c r="OKE7" s="2"/>
      <c r="OKF7" s="2"/>
      <c r="OKG7" s="2"/>
      <c r="OKH7" s="2"/>
      <c r="OKI7" s="2"/>
      <c r="OKJ7" s="2"/>
      <c r="OKK7" s="2"/>
      <c r="OKL7" s="2"/>
      <c r="OKM7" s="2"/>
      <c r="OKN7" s="2"/>
      <c r="OKO7" s="2"/>
      <c r="OKP7" s="2"/>
      <c r="OKQ7" s="2"/>
      <c r="OKR7" s="2"/>
      <c r="OKS7" s="2"/>
      <c r="OKT7" s="2"/>
      <c r="OKU7" s="2"/>
      <c r="OKV7" s="2"/>
      <c r="OKW7" s="2"/>
      <c r="OKX7" s="2"/>
      <c r="OKY7" s="2"/>
      <c r="OKZ7" s="2"/>
      <c r="OLA7" s="2"/>
      <c r="OLB7" s="2"/>
      <c r="OLC7" s="2"/>
      <c r="OLD7" s="2"/>
      <c r="OLE7" s="2"/>
      <c r="OLF7" s="2"/>
      <c r="OLG7" s="2"/>
      <c r="OLH7" s="2"/>
      <c r="OLI7" s="2"/>
      <c r="OLJ7" s="2"/>
      <c r="OLK7" s="2"/>
      <c r="OLL7" s="2"/>
      <c r="OLM7" s="2"/>
      <c r="OLN7" s="2"/>
      <c r="OLO7" s="2"/>
      <c r="OLP7" s="2"/>
      <c r="OLQ7" s="2"/>
      <c r="OLR7" s="2"/>
      <c r="OLS7" s="2"/>
      <c r="OLT7" s="2"/>
      <c r="OLU7" s="2"/>
      <c r="OLV7" s="2"/>
      <c r="OLW7" s="2"/>
      <c r="OLX7" s="2"/>
      <c r="OLY7" s="2"/>
      <c r="OLZ7" s="2"/>
      <c r="OMA7" s="2"/>
      <c r="OMB7" s="2"/>
      <c r="OMC7" s="2"/>
      <c r="OMD7" s="2"/>
      <c r="OME7" s="2"/>
      <c r="OMF7" s="2"/>
      <c r="OMG7" s="2"/>
      <c r="OMH7" s="2"/>
      <c r="OMI7" s="2"/>
      <c r="OMJ7" s="2"/>
      <c r="OMK7" s="2"/>
      <c r="OML7" s="2"/>
      <c r="OMM7" s="2"/>
      <c r="OMN7" s="2"/>
      <c r="OMO7" s="2"/>
      <c r="OMP7" s="2"/>
      <c r="OMQ7" s="2"/>
      <c r="OMR7" s="2"/>
      <c r="OMS7" s="2"/>
      <c r="OMT7" s="2"/>
      <c r="OMU7" s="2"/>
      <c r="OMV7" s="2"/>
      <c r="OMW7" s="2"/>
      <c r="OMX7" s="2"/>
      <c r="OMY7" s="2"/>
      <c r="OMZ7" s="2"/>
      <c r="ONA7" s="2"/>
      <c r="ONB7" s="2"/>
      <c r="ONC7" s="2"/>
      <c r="OND7" s="2"/>
      <c r="ONE7" s="2"/>
      <c r="ONF7" s="2"/>
      <c r="ONG7" s="2"/>
      <c r="ONH7" s="2"/>
      <c r="ONI7" s="2"/>
      <c r="ONJ7" s="2"/>
      <c r="ONK7" s="2"/>
      <c r="ONL7" s="2"/>
      <c r="ONM7" s="2"/>
      <c r="ONN7" s="2"/>
      <c r="ONO7" s="2"/>
      <c r="ONP7" s="2"/>
      <c r="ONQ7" s="2"/>
      <c r="ONR7" s="2"/>
      <c r="ONS7" s="2"/>
      <c r="ONT7" s="2"/>
      <c r="ONU7" s="2"/>
      <c r="ONV7" s="2"/>
      <c r="ONW7" s="2"/>
      <c r="ONX7" s="2"/>
      <c r="ONY7" s="2"/>
      <c r="ONZ7" s="2"/>
      <c r="OOA7" s="2"/>
      <c r="OOB7" s="2"/>
      <c r="OOC7" s="2"/>
      <c r="OOD7" s="2"/>
      <c r="OOE7" s="2"/>
      <c r="OOF7" s="2"/>
      <c r="OOG7" s="2"/>
      <c r="OOH7" s="2"/>
      <c r="OOI7" s="2"/>
      <c r="OOJ7" s="2"/>
      <c r="OOK7" s="2"/>
      <c r="OOL7" s="2"/>
      <c r="OOM7" s="2"/>
      <c r="OON7" s="2"/>
      <c r="OOO7" s="2"/>
      <c r="OOP7" s="2"/>
      <c r="OOQ7" s="2"/>
      <c r="OOR7" s="2"/>
      <c r="OOS7" s="2"/>
      <c r="OOT7" s="2"/>
      <c r="OOU7" s="2"/>
      <c r="OOV7" s="2"/>
      <c r="OOW7" s="2"/>
      <c r="OOX7" s="2"/>
      <c r="OOY7" s="2"/>
      <c r="OOZ7" s="2"/>
      <c r="OPA7" s="2"/>
      <c r="OPB7" s="2"/>
      <c r="OPC7" s="2"/>
      <c r="OPD7" s="2"/>
      <c r="OPE7" s="2"/>
      <c r="OPF7" s="2"/>
      <c r="OPG7" s="2"/>
      <c r="OPH7" s="2"/>
      <c r="OPI7" s="2"/>
      <c r="OPJ7" s="2"/>
      <c r="OPK7" s="2"/>
      <c r="OPL7" s="2"/>
      <c r="OPM7" s="2"/>
      <c r="OPN7" s="2"/>
      <c r="OPO7" s="2"/>
      <c r="OPP7" s="2"/>
      <c r="OPQ7" s="2"/>
      <c r="OPR7" s="2"/>
      <c r="OPS7" s="2"/>
      <c r="OPT7" s="2"/>
      <c r="OPU7" s="2"/>
      <c r="OPV7" s="2"/>
      <c r="OPW7" s="2"/>
      <c r="OPX7" s="2"/>
      <c r="OPY7" s="2"/>
      <c r="OPZ7" s="2"/>
      <c r="OQA7" s="2"/>
      <c r="OQB7" s="2"/>
      <c r="OQC7" s="2"/>
      <c r="OQD7" s="2"/>
      <c r="OQE7" s="2"/>
      <c r="OQF7" s="2"/>
      <c r="OQG7" s="2"/>
      <c r="OQH7" s="2"/>
      <c r="OQI7" s="2"/>
      <c r="OQJ7" s="2"/>
      <c r="OQK7" s="2"/>
      <c r="OQL7" s="2"/>
      <c r="OQM7" s="2"/>
      <c r="OQN7" s="2"/>
      <c r="OQO7" s="2"/>
      <c r="OQP7" s="2"/>
      <c r="OQQ7" s="2"/>
      <c r="OQR7" s="2"/>
      <c r="OQS7" s="2"/>
      <c r="OQT7" s="2"/>
      <c r="OQU7" s="2"/>
      <c r="OQV7" s="2"/>
      <c r="OQW7" s="2"/>
      <c r="OQX7" s="2"/>
      <c r="OQY7" s="2"/>
      <c r="OQZ7" s="2"/>
      <c r="ORA7" s="2"/>
      <c r="ORB7" s="2"/>
      <c r="ORC7" s="2"/>
      <c r="ORD7" s="2"/>
      <c r="ORE7" s="2"/>
      <c r="ORF7" s="2"/>
      <c r="ORG7" s="2"/>
      <c r="ORH7" s="2"/>
      <c r="ORI7" s="2"/>
      <c r="ORJ7" s="2"/>
      <c r="ORK7" s="2"/>
      <c r="ORL7" s="2"/>
      <c r="ORM7" s="2"/>
      <c r="ORN7" s="2"/>
      <c r="ORO7" s="2"/>
      <c r="ORP7" s="2"/>
      <c r="ORQ7" s="2"/>
      <c r="ORR7" s="2"/>
      <c r="ORS7" s="2"/>
      <c r="ORT7" s="2"/>
      <c r="ORU7" s="2"/>
      <c r="ORV7" s="2"/>
      <c r="ORW7" s="2"/>
      <c r="ORX7" s="2"/>
      <c r="ORY7" s="2"/>
      <c r="ORZ7" s="2"/>
      <c r="OSA7" s="2"/>
      <c r="OSB7" s="2"/>
      <c r="OSC7" s="2"/>
      <c r="OSD7" s="2"/>
      <c r="OSE7" s="2"/>
      <c r="OSF7" s="2"/>
      <c r="OSG7" s="2"/>
      <c r="OSH7" s="2"/>
      <c r="OSI7" s="2"/>
      <c r="OSJ7" s="2"/>
      <c r="OSK7" s="2"/>
      <c r="OSL7" s="2"/>
      <c r="OSM7" s="2"/>
      <c r="OSN7" s="2"/>
      <c r="OSO7" s="2"/>
      <c r="OSP7" s="2"/>
      <c r="OSQ7" s="2"/>
      <c r="OSR7" s="2"/>
      <c r="OSS7" s="2"/>
      <c r="OST7" s="2"/>
      <c r="OSU7" s="2"/>
      <c r="OSV7" s="2"/>
      <c r="OSW7" s="2"/>
      <c r="OSX7" s="2"/>
      <c r="OSY7" s="2"/>
      <c r="OSZ7" s="2"/>
      <c r="OTA7" s="2"/>
      <c r="OTB7" s="2"/>
      <c r="OTC7" s="2"/>
      <c r="OTD7" s="2"/>
      <c r="OTE7" s="2"/>
      <c r="OTF7" s="2"/>
      <c r="OTG7" s="2"/>
      <c r="OTH7" s="2"/>
      <c r="OTI7" s="2"/>
      <c r="OTJ7" s="2"/>
      <c r="OTK7" s="2"/>
      <c r="OTL7" s="2"/>
      <c r="OTM7" s="2"/>
      <c r="OTN7" s="2"/>
      <c r="OTO7" s="2"/>
      <c r="OTP7" s="2"/>
      <c r="OTQ7" s="2"/>
      <c r="OTR7" s="2"/>
      <c r="OTS7" s="2"/>
      <c r="OTT7" s="2"/>
      <c r="OTU7" s="2"/>
      <c r="OTV7" s="2"/>
      <c r="OTW7" s="2"/>
      <c r="OTX7" s="2"/>
      <c r="OTY7" s="2"/>
      <c r="OTZ7" s="2"/>
      <c r="OUA7" s="2"/>
      <c r="OUB7" s="2"/>
      <c r="OUC7" s="2"/>
      <c r="OUD7" s="2"/>
      <c r="OUE7" s="2"/>
      <c r="OUF7" s="2"/>
      <c r="OUG7" s="2"/>
      <c r="OUH7" s="2"/>
      <c r="OUI7" s="2"/>
      <c r="OUJ7" s="2"/>
      <c r="OUK7" s="2"/>
      <c r="OUL7" s="2"/>
      <c r="OUM7" s="2"/>
      <c r="OUN7" s="2"/>
      <c r="OUO7" s="2"/>
      <c r="OUP7" s="2"/>
      <c r="OUQ7" s="2"/>
      <c r="OUR7" s="2"/>
      <c r="OUS7" s="2"/>
      <c r="OUT7" s="2"/>
      <c r="OUU7" s="2"/>
      <c r="OUV7" s="2"/>
      <c r="OUW7" s="2"/>
      <c r="OUX7" s="2"/>
      <c r="OUY7" s="2"/>
      <c r="OUZ7" s="2"/>
      <c r="OVA7" s="2"/>
      <c r="OVB7" s="2"/>
      <c r="OVC7" s="2"/>
      <c r="OVD7" s="2"/>
      <c r="OVE7" s="2"/>
      <c r="OVF7" s="2"/>
      <c r="OVG7" s="2"/>
      <c r="OVH7" s="2"/>
      <c r="OVI7" s="2"/>
      <c r="OVJ7" s="2"/>
      <c r="OVK7" s="2"/>
      <c r="OVL7" s="2"/>
      <c r="OVM7" s="2"/>
      <c r="OVN7" s="2"/>
      <c r="OVO7" s="2"/>
      <c r="OVP7" s="2"/>
      <c r="OVQ7" s="2"/>
      <c r="OVR7" s="2"/>
      <c r="OVS7" s="2"/>
      <c r="OVT7" s="2"/>
      <c r="OVU7" s="2"/>
      <c r="OVV7" s="2"/>
      <c r="OVW7" s="2"/>
      <c r="OVX7" s="2"/>
      <c r="OVY7" s="2"/>
      <c r="OVZ7" s="2"/>
      <c r="OWA7" s="2"/>
      <c r="OWB7" s="2"/>
      <c r="OWC7" s="2"/>
      <c r="OWD7" s="2"/>
      <c r="OWE7" s="2"/>
      <c r="OWF7" s="2"/>
      <c r="OWG7" s="2"/>
      <c r="OWH7" s="2"/>
      <c r="OWI7" s="2"/>
      <c r="OWJ7" s="2"/>
      <c r="OWK7" s="2"/>
      <c r="OWL7" s="2"/>
      <c r="OWM7" s="2"/>
      <c r="OWN7" s="2"/>
      <c r="OWO7" s="2"/>
      <c r="OWP7" s="2"/>
      <c r="OWQ7" s="2"/>
      <c r="OWR7" s="2"/>
      <c r="OWS7" s="2"/>
      <c r="OWT7" s="2"/>
      <c r="OWU7" s="2"/>
      <c r="OWV7" s="2"/>
      <c r="OWW7" s="2"/>
      <c r="OWX7" s="2"/>
      <c r="OWY7" s="2"/>
      <c r="OWZ7" s="2"/>
      <c r="OXA7" s="2"/>
      <c r="OXB7" s="2"/>
      <c r="OXC7" s="2"/>
      <c r="OXD7" s="2"/>
      <c r="OXE7" s="2"/>
      <c r="OXF7" s="2"/>
      <c r="OXG7" s="2"/>
      <c r="OXH7" s="2"/>
      <c r="OXI7" s="2"/>
      <c r="OXJ7" s="2"/>
      <c r="OXK7" s="2"/>
      <c r="OXL7" s="2"/>
      <c r="OXM7" s="2"/>
      <c r="OXN7" s="2"/>
      <c r="OXO7" s="2"/>
      <c r="OXP7" s="2"/>
      <c r="OXQ7" s="2"/>
      <c r="OXR7" s="2"/>
      <c r="OXS7" s="2"/>
      <c r="OXT7" s="2"/>
      <c r="OXU7" s="2"/>
      <c r="OXV7" s="2"/>
      <c r="OXW7" s="2"/>
      <c r="OXX7" s="2"/>
      <c r="OXY7" s="2"/>
      <c r="OXZ7" s="2"/>
      <c r="OYA7" s="2"/>
      <c r="OYB7" s="2"/>
      <c r="OYC7" s="2"/>
      <c r="OYD7" s="2"/>
      <c r="OYE7" s="2"/>
      <c r="OYF7" s="2"/>
      <c r="OYG7" s="2"/>
      <c r="OYH7" s="2"/>
      <c r="OYI7" s="2"/>
      <c r="OYJ7" s="2"/>
      <c r="OYK7" s="2"/>
      <c r="OYL7" s="2"/>
      <c r="OYM7" s="2"/>
      <c r="OYN7" s="2"/>
      <c r="OYO7" s="2"/>
      <c r="OYP7" s="2"/>
      <c r="OYQ7" s="2"/>
      <c r="OYR7" s="2"/>
      <c r="OYS7" s="2"/>
      <c r="OYT7" s="2"/>
      <c r="OYU7" s="2"/>
      <c r="OYV7" s="2"/>
      <c r="OYW7" s="2"/>
      <c r="OYX7" s="2"/>
      <c r="OYY7" s="2"/>
      <c r="OYZ7" s="2"/>
      <c r="OZA7" s="2"/>
      <c r="OZB7" s="2"/>
      <c r="OZC7" s="2"/>
      <c r="OZD7" s="2"/>
      <c r="OZE7" s="2"/>
      <c r="OZF7" s="2"/>
      <c r="OZG7" s="2"/>
      <c r="OZH7" s="2"/>
      <c r="OZI7" s="2"/>
      <c r="OZJ7" s="2"/>
      <c r="OZK7" s="2"/>
      <c r="OZL7" s="2"/>
      <c r="OZM7" s="2"/>
      <c r="OZN7" s="2"/>
      <c r="OZO7" s="2"/>
      <c r="OZP7" s="2"/>
      <c r="OZQ7" s="2"/>
      <c r="OZR7" s="2"/>
      <c r="OZS7" s="2"/>
      <c r="OZT7" s="2"/>
      <c r="OZU7" s="2"/>
      <c r="OZV7" s="2"/>
      <c r="OZW7" s="2"/>
      <c r="OZX7" s="2"/>
      <c r="OZY7" s="2"/>
      <c r="OZZ7" s="2"/>
      <c r="PAA7" s="2"/>
      <c r="PAB7" s="2"/>
      <c r="PAC7" s="2"/>
      <c r="PAD7" s="2"/>
      <c r="PAE7" s="2"/>
      <c r="PAF7" s="2"/>
      <c r="PAG7" s="2"/>
      <c r="PAH7" s="2"/>
      <c r="PAI7" s="2"/>
      <c r="PAJ7" s="2"/>
      <c r="PAK7" s="2"/>
      <c r="PAL7" s="2"/>
      <c r="PAM7" s="2"/>
      <c r="PAN7" s="2"/>
      <c r="PAO7" s="2"/>
      <c r="PAP7" s="2"/>
      <c r="PAQ7" s="2"/>
      <c r="PAR7" s="2"/>
      <c r="PAS7" s="2"/>
      <c r="PAT7" s="2"/>
      <c r="PAU7" s="2"/>
      <c r="PAV7" s="2"/>
      <c r="PAW7" s="2"/>
      <c r="PAX7" s="2"/>
      <c r="PAY7" s="2"/>
      <c r="PAZ7" s="2"/>
      <c r="PBA7" s="2"/>
      <c r="PBB7" s="2"/>
      <c r="PBC7" s="2"/>
      <c r="PBD7" s="2"/>
      <c r="PBE7" s="2"/>
      <c r="PBF7" s="2"/>
      <c r="PBG7" s="2"/>
      <c r="PBH7" s="2"/>
      <c r="PBI7" s="2"/>
      <c r="PBJ7" s="2"/>
      <c r="PBK7" s="2"/>
      <c r="PBL7" s="2"/>
      <c r="PBM7" s="2"/>
      <c r="PBN7" s="2"/>
      <c r="PBO7" s="2"/>
      <c r="PBP7" s="2"/>
      <c r="PBQ7" s="2"/>
      <c r="PBR7" s="2"/>
      <c r="PBS7" s="2"/>
      <c r="PBT7" s="2"/>
      <c r="PBU7" s="2"/>
      <c r="PBV7" s="2"/>
      <c r="PBW7" s="2"/>
      <c r="PBX7" s="2"/>
      <c r="PBY7" s="2"/>
      <c r="PBZ7" s="2"/>
      <c r="PCA7" s="2"/>
      <c r="PCB7" s="2"/>
      <c r="PCC7" s="2"/>
      <c r="PCD7" s="2"/>
      <c r="PCE7" s="2"/>
      <c r="PCF7" s="2"/>
      <c r="PCG7" s="2"/>
      <c r="PCH7" s="2"/>
      <c r="PCI7" s="2"/>
      <c r="PCJ7" s="2"/>
      <c r="PCK7" s="2"/>
      <c r="PCL7" s="2"/>
      <c r="PCM7" s="2"/>
      <c r="PCN7" s="2"/>
      <c r="PCO7" s="2"/>
      <c r="PCP7" s="2"/>
      <c r="PCQ7" s="2"/>
      <c r="PCR7" s="2"/>
      <c r="PCS7" s="2"/>
      <c r="PCT7" s="2"/>
      <c r="PCU7" s="2"/>
      <c r="PCV7" s="2"/>
      <c r="PCW7" s="2"/>
      <c r="PCX7" s="2"/>
      <c r="PCY7" s="2"/>
      <c r="PCZ7" s="2"/>
      <c r="PDA7" s="2"/>
      <c r="PDB7" s="2"/>
      <c r="PDC7" s="2"/>
      <c r="PDD7" s="2"/>
      <c r="PDE7" s="2"/>
      <c r="PDF7" s="2"/>
      <c r="PDG7" s="2"/>
      <c r="PDH7" s="2"/>
      <c r="PDI7" s="2"/>
      <c r="PDJ7" s="2"/>
      <c r="PDK7" s="2"/>
      <c r="PDL7" s="2"/>
      <c r="PDM7" s="2"/>
      <c r="PDN7" s="2"/>
      <c r="PDO7" s="2"/>
      <c r="PDP7" s="2"/>
      <c r="PDQ7" s="2"/>
      <c r="PDR7" s="2"/>
      <c r="PDS7" s="2"/>
      <c r="PDT7" s="2"/>
      <c r="PDU7" s="2"/>
      <c r="PDV7" s="2"/>
      <c r="PDW7" s="2"/>
      <c r="PDX7" s="2"/>
      <c r="PDY7" s="2"/>
      <c r="PDZ7" s="2"/>
      <c r="PEA7" s="2"/>
      <c r="PEB7" s="2"/>
      <c r="PEC7" s="2"/>
      <c r="PED7" s="2"/>
      <c r="PEE7" s="2"/>
      <c r="PEF7" s="2"/>
      <c r="PEG7" s="2"/>
      <c r="PEH7" s="2"/>
      <c r="PEI7" s="2"/>
      <c r="PEJ7" s="2"/>
      <c r="PEK7" s="2"/>
      <c r="PEL7" s="2"/>
      <c r="PEM7" s="2"/>
      <c r="PEN7" s="2"/>
      <c r="PEO7" s="2"/>
      <c r="PEP7" s="2"/>
      <c r="PEQ7" s="2"/>
      <c r="PER7" s="2"/>
      <c r="PES7" s="2"/>
      <c r="PET7" s="2"/>
      <c r="PEU7" s="2"/>
      <c r="PEV7" s="2"/>
      <c r="PEW7" s="2"/>
      <c r="PEX7" s="2"/>
      <c r="PEY7" s="2"/>
      <c r="PEZ7" s="2"/>
      <c r="PFA7" s="2"/>
      <c r="PFB7" s="2"/>
      <c r="PFC7" s="2"/>
      <c r="PFD7" s="2"/>
      <c r="PFE7" s="2"/>
      <c r="PFF7" s="2"/>
      <c r="PFG7" s="2"/>
      <c r="PFH7" s="2"/>
      <c r="PFI7" s="2"/>
      <c r="PFJ7" s="2"/>
      <c r="PFK7" s="2"/>
      <c r="PFL7" s="2"/>
      <c r="PFM7" s="2"/>
      <c r="PFN7" s="2"/>
      <c r="PFO7" s="2"/>
      <c r="PFP7" s="2"/>
      <c r="PFQ7" s="2"/>
      <c r="PFR7" s="2"/>
      <c r="PFS7" s="2"/>
      <c r="PFT7" s="2"/>
      <c r="PFU7" s="2"/>
      <c r="PFV7" s="2"/>
      <c r="PFW7" s="2"/>
      <c r="PFX7" s="2"/>
      <c r="PFY7" s="2"/>
      <c r="PFZ7" s="2"/>
      <c r="PGA7" s="2"/>
      <c r="PGB7" s="2"/>
      <c r="PGC7" s="2"/>
      <c r="PGD7" s="2"/>
      <c r="PGE7" s="2"/>
      <c r="PGF7" s="2"/>
      <c r="PGG7" s="2"/>
      <c r="PGH7" s="2"/>
      <c r="PGI7" s="2"/>
      <c r="PGJ7" s="2"/>
      <c r="PGK7" s="2"/>
      <c r="PGL7" s="2"/>
      <c r="PGM7" s="2"/>
      <c r="PGN7" s="2"/>
      <c r="PGO7" s="2"/>
      <c r="PGP7" s="2"/>
      <c r="PGQ7" s="2"/>
      <c r="PGR7" s="2"/>
      <c r="PGS7" s="2"/>
      <c r="PGT7" s="2"/>
      <c r="PGU7" s="2"/>
      <c r="PGV7" s="2"/>
      <c r="PGW7" s="2"/>
      <c r="PGX7" s="2"/>
      <c r="PGY7" s="2"/>
      <c r="PGZ7" s="2"/>
      <c r="PHA7" s="2"/>
      <c r="PHB7" s="2"/>
      <c r="PHC7" s="2"/>
      <c r="PHD7" s="2"/>
      <c r="PHE7" s="2"/>
      <c r="PHF7" s="2"/>
      <c r="PHG7" s="2"/>
      <c r="PHH7" s="2"/>
      <c r="PHI7" s="2"/>
      <c r="PHJ7" s="2"/>
      <c r="PHK7" s="2"/>
      <c r="PHL7" s="2"/>
      <c r="PHM7" s="2"/>
      <c r="PHN7" s="2"/>
      <c r="PHO7" s="2"/>
      <c r="PHP7" s="2"/>
      <c r="PHQ7" s="2"/>
      <c r="PHR7" s="2"/>
      <c r="PHS7" s="2"/>
      <c r="PHT7" s="2"/>
      <c r="PHU7" s="2"/>
      <c r="PHV7" s="2"/>
      <c r="PHW7" s="2"/>
      <c r="PHX7" s="2"/>
      <c r="PHY7" s="2"/>
      <c r="PHZ7" s="2"/>
      <c r="PIA7" s="2"/>
      <c r="PIB7" s="2"/>
      <c r="PIC7" s="2"/>
      <c r="PID7" s="2"/>
      <c r="PIE7" s="2"/>
      <c r="PIF7" s="2"/>
      <c r="PIG7" s="2"/>
      <c r="PIH7" s="2"/>
      <c r="PII7" s="2"/>
      <c r="PIJ7" s="2"/>
      <c r="PIK7" s="2"/>
      <c r="PIL7" s="2"/>
      <c r="PIM7" s="2"/>
      <c r="PIN7" s="2"/>
      <c r="PIO7" s="2"/>
      <c r="PIP7" s="2"/>
      <c r="PIQ7" s="2"/>
      <c r="PIR7" s="2"/>
      <c r="PIS7" s="2"/>
      <c r="PIT7" s="2"/>
      <c r="PIU7" s="2"/>
      <c r="PIV7" s="2"/>
      <c r="PIW7" s="2"/>
      <c r="PIX7" s="2"/>
      <c r="PIY7" s="2"/>
      <c r="PIZ7" s="2"/>
      <c r="PJA7" s="2"/>
      <c r="PJB7" s="2"/>
      <c r="PJC7" s="2"/>
      <c r="PJD7" s="2"/>
      <c r="PJE7" s="2"/>
      <c r="PJF7" s="2"/>
      <c r="PJG7" s="2"/>
      <c r="PJH7" s="2"/>
      <c r="PJI7" s="2"/>
      <c r="PJJ7" s="2"/>
      <c r="PJK7" s="2"/>
      <c r="PJL7" s="2"/>
      <c r="PJM7" s="2"/>
      <c r="PJN7" s="2"/>
      <c r="PJO7" s="2"/>
      <c r="PJP7" s="2"/>
      <c r="PJQ7" s="2"/>
      <c r="PJR7" s="2"/>
      <c r="PJS7" s="2"/>
      <c r="PJT7" s="2"/>
      <c r="PJU7" s="2"/>
      <c r="PJV7" s="2"/>
      <c r="PJW7" s="2"/>
      <c r="PJX7" s="2"/>
      <c r="PJY7" s="2"/>
      <c r="PJZ7" s="2"/>
      <c r="PKA7" s="2"/>
      <c r="PKB7" s="2"/>
      <c r="PKC7" s="2"/>
      <c r="PKD7" s="2"/>
      <c r="PKE7" s="2"/>
      <c r="PKF7" s="2"/>
      <c r="PKG7" s="2"/>
      <c r="PKH7" s="2"/>
      <c r="PKI7" s="2"/>
      <c r="PKJ7" s="2"/>
      <c r="PKK7" s="2"/>
      <c r="PKL7" s="2"/>
      <c r="PKM7" s="2"/>
      <c r="PKN7" s="2"/>
      <c r="PKO7" s="2"/>
      <c r="PKP7" s="2"/>
      <c r="PKQ7" s="2"/>
      <c r="PKR7" s="2"/>
      <c r="PKS7" s="2"/>
      <c r="PKT7" s="2"/>
      <c r="PKU7" s="2"/>
      <c r="PKV7" s="2"/>
      <c r="PKW7" s="2"/>
      <c r="PKX7" s="2"/>
      <c r="PKY7" s="2"/>
      <c r="PKZ7" s="2"/>
      <c r="PLA7" s="2"/>
      <c r="PLB7" s="2"/>
      <c r="PLC7" s="2"/>
      <c r="PLD7" s="2"/>
      <c r="PLE7" s="2"/>
      <c r="PLF7" s="2"/>
      <c r="PLG7" s="2"/>
      <c r="PLH7" s="2"/>
      <c r="PLI7" s="2"/>
      <c r="PLJ7" s="2"/>
      <c r="PLK7" s="2"/>
      <c r="PLL7" s="2"/>
      <c r="PLM7" s="2"/>
      <c r="PLN7" s="2"/>
      <c r="PLO7" s="2"/>
      <c r="PLP7" s="2"/>
      <c r="PLQ7" s="2"/>
      <c r="PLR7" s="2"/>
      <c r="PLS7" s="2"/>
      <c r="PLT7" s="2"/>
      <c r="PLU7" s="2"/>
      <c r="PLV7" s="2"/>
      <c r="PLW7" s="2"/>
      <c r="PLX7" s="2"/>
      <c r="PLY7" s="2"/>
      <c r="PLZ7" s="2"/>
      <c r="PMA7" s="2"/>
      <c r="PMB7" s="2"/>
      <c r="PMC7" s="2"/>
      <c r="PMD7" s="2"/>
      <c r="PME7" s="2"/>
      <c r="PMF7" s="2"/>
      <c r="PMG7" s="2"/>
      <c r="PMH7" s="2"/>
      <c r="PMI7" s="2"/>
      <c r="PMJ7" s="2"/>
      <c r="PMK7" s="2"/>
      <c r="PML7" s="2"/>
      <c r="PMM7" s="2"/>
      <c r="PMN7" s="2"/>
      <c r="PMO7" s="2"/>
      <c r="PMP7" s="2"/>
      <c r="PMQ7" s="2"/>
      <c r="PMR7" s="2"/>
      <c r="PMS7" s="2"/>
      <c r="PMT7" s="2"/>
      <c r="PMU7" s="2"/>
      <c r="PMV7" s="2"/>
      <c r="PMW7" s="2"/>
      <c r="PMX7" s="2"/>
      <c r="PMY7" s="2"/>
      <c r="PMZ7" s="2"/>
      <c r="PNA7" s="2"/>
      <c r="PNB7" s="2"/>
      <c r="PNC7" s="2"/>
      <c r="PND7" s="2"/>
      <c r="PNE7" s="2"/>
      <c r="PNF7" s="2"/>
      <c r="PNG7" s="2"/>
      <c r="PNH7" s="2"/>
      <c r="PNI7" s="2"/>
      <c r="PNJ7" s="2"/>
      <c r="PNK7" s="2"/>
      <c r="PNL7" s="2"/>
      <c r="PNM7" s="2"/>
      <c r="PNN7" s="2"/>
      <c r="PNO7" s="2"/>
      <c r="PNP7" s="2"/>
      <c r="PNQ7" s="2"/>
      <c r="PNR7" s="2"/>
      <c r="PNS7" s="2"/>
      <c r="PNT7" s="2"/>
      <c r="PNU7" s="2"/>
      <c r="PNV7" s="2"/>
      <c r="PNW7" s="2"/>
      <c r="PNX7" s="2"/>
      <c r="PNY7" s="2"/>
      <c r="PNZ7" s="2"/>
      <c r="POA7" s="2"/>
      <c r="POB7" s="2"/>
      <c r="POC7" s="2"/>
      <c r="POD7" s="2"/>
      <c r="POE7" s="2"/>
      <c r="POF7" s="2"/>
      <c r="POG7" s="2"/>
      <c r="POH7" s="2"/>
      <c r="POI7" s="2"/>
      <c r="POJ7" s="2"/>
      <c r="POK7" s="2"/>
      <c r="POL7" s="2"/>
      <c r="POM7" s="2"/>
      <c r="PON7" s="2"/>
      <c r="POO7" s="2"/>
      <c r="POP7" s="2"/>
      <c r="POQ7" s="2"/>
      <c r="POR7" s="2"/>
      <c r="POS7" s="2"/>
      <c r="POT7" s="2"/>
      <c r="POU7" s="2"/>
      <c r="POV7" s="2"/>
      <c r="POW7" s="2"/>
      <c r="POX7" s="2"/>
      <c r="POY7" s="2"/>
      <c r="POZ7" s="2"/>
      <c r="PPA7" s="2"/>
      <c r="PPB7" s="2"/>
      <c r="PPC7" s="2"/>
      <c r="PPD7" s="2"/>
      <c r="PPE7" s="2"/>
      <c r="PPF7" s="2"/>
      <c r="PPG7" s="2"/>
      <c r="PPH7" s="2"/>
      <c r="PPI7" s="2"/>
      <c r="PPJ7" s="2"/>
      <c r="PPK7" s="2"/>
      <c r="PPL7" s="2"/>
      <c r="PPM7" s="2"/>
      <c r="PPN7" s="2"/>
      <c r="PPO7" s="2"/>
      <c r="PPP7" s="2"/>
      <c r="PPQ7" s="2"/>
      <c r="PPR7" s="2"/>
      <c r="PPS7" s="2"/>
      <c r="PPT7" s="2"/>
      <c r="PPU7" s="2"/>
      <c r="PPV7" s="2"/>
      <c r="PPW7" s="2"/>
      <c r="PPX7" s="2"/>
      <c r="PPY7" s="2"/>
      <c r="PPZ7" s="2"/>
      <c r="PQA7" s="2"/>
      <c r="PQB7" s="2"/>
      <c r="PQC7" s="2"/>
      <c r="PQD7" s="2"/>
      <c r="PQE7" s="2"/>
      <c r="PQF7" s="2"/>
      <c r="PQG7" s="2"/>
      <c r="PQH7" s="2"/>
      <c r="PQI7" s="2"/>
      <c r="PQJ7" s="2"/>
      <c r="PQK7" s="2"/>
      <c r="PQL7" s="2"/>
      <c r="PQM7" s="2"/>
      <c r="PQN7" s="2"/>
      <c r="PQO7" s="2"/>
      <c r="PQP7" s="2"/>
      <c r="PQQ7" s="2"/>
      <c r="PQR7" s="2"/>
      <c r="PQS7" s="2"/>
      <c r="PQT7" s="2"/>
      <c r="PQU7" s="2"/>
      <c r="PQV7" s="2"/>
      <c r="PQW7" s="2"/>
      <c r="PQX7" s="2"/>
      <c r="PQY7" s="2"/>
      <c r="PQZ7" s="2"/>
      <c r="PRA7" s="2"/>
      <c r="PRB7" s="2"/>
      <c r="PRC7" s="2"/>
      <c r="PRD7" s="2"/>
      <c r="PRE7" s="2"/>
      <c r="PRF7" s="2"/>
      <c r="PRG7" s="2"/>
      <c r="PRH7" s="2"/>
      <c r="PRI7" s="2"/>
      <c r="PRJ7" s="2"/>
      <c r="PRK7" s="2"/>
      <c r="PRL7" s="2"/>
      <c r="PRM7" s="2"/>
      <c r="PRN7" s="2"/>
      <c r="PRO7" s="2"/>
      <c r="PRP7" s="2"/>
      <c r="PRQ7" s="2"/>
      <c r="PRR7" s="2"/>
      <c r="PRS7" s="2"/>
      <c r="PRT7" s="2"/>
      <c r="PRU7" s="2"/>
      <c r="PRV7" s="2"/>
      <c r="PRW7" s="2"/>
      <c r="PRX7" s="2"/>
      <c r="PRY7" s="2"/>
      <c r="PRZ7" s="2"/>
      <c r="PSA7" s="2"/>
      <c r="PSB7" s="2"/>
      <c r="PSC7" s="2"/>
      <c r="PSD7" s="2"/>
      <c r="PSE7" s="2"/>
      <c r="PSF7" s="2"/>
      <c r="PSG7" s="2"/>
      <c r="PSH7" s="2"/>
      <c r="PSI7" s="2"/>
      <c r="PSJ7" s="2"/>
      <c r="PSK7" s="2"/>
      <c r="PSL7" s="2"/>
      <c r="PSM7" s="2"/>
      <c r="PSN7" s="2"/>
      <c r="PSO7" s="2"/>
      <c r="PSP7" s="2"/>
      <c r="PSQ7" s="2"/>
      <c r="PSR7" s="2"/>
      <c r="PSS7" s="2"/>
      <c r="PST7" s="2"/>
      <c r="PSU7" s="2"/>
      <c r="PSV7" s="2"/>
      <c r="PSW7" s="2"/>
      <c r="PSX7" s="2"/>
      <c r="PSY7" s="2"/>
      <c r="PSZ7" s="2"/>
      <c r="PTA7" s="2"/>
      <c r="PTB7" s="2"/>
      <c r="PTC7" s="2"/>
      <c r="PTD7" s="2"/>
      <c r="PTE7" s="2"/>
      <c r="PTF7" s="2"/>
      <c r="PTG7" s="2"/>
      <c r="PTH7" s="2"/>
      <c r="PTI7" s="2"/>
      <c r="PTJ7" s="2"/>
      <c r="PTK7" s="2"/>
      <c r="PTL7" s="2"/>
      <c r="PTM7" s="2"/>
      <c r="PTN7" s="2"/>
      <c r="PTO7" s="2"/>
      <c r="PTP7" s="2"/>
      <c r="PTQ7" s="2"/>
      <c r="PTR7" s="2"/>
      <c r="PTS7" s="2"/>
      <c r="PTT7" s="2"/>
      <c r="PTU7" s="2"/>
      <c r="PTV7" s="2"/>
      <c r="PTW7" s="2"/>
      <c r="PTX7" s="2"/>
      <c r="PTY7" s="2"/>
      <c r="PTZ7" s="2"/>
      <c r="PUA7" s="2"/>
      <c r="PUB7" s="2"/>
      <c r="PUC7" s="2"/>
      <c r="PUD7" s="2"/>
      <c r="PUE7" s="2"/>
      <c r="PUF7" s="2"/>
      <c r="PUG7" s="2"/>
      <c r="PUH7" s="2"/>
      <c r="PUI7" s="2"/>
      <c r="PUJ7" s="2"/>
      <c r="PUK7" s="2"/>
      <c r="PUL7" s="2"/>
      <c r="PUM7" s="2"/>
      <c r="PUN7" s="2"/>
      <c r="PUO7" s="2"/>
      <c r="PUP7" s="2"/>
      <c r="PUQ7" s="2"/>
      <c r="PUR7" s="2"/>
      <c r="PUS7" s="2"/>
      <c r="PUT7" s="2"/>
      <c r="PUU7" s="2"/>
      <c r="PUV7" s="2"/>
      <c r="PUW7" s="2"/>
      <c r="PUX7" s="2"/>
      <c r="PUY7" s="2"/>
      <c r="PUZ7" s="2"/>
      <c r="PVA7" s="2"/>
      <c r="PVB7" s="2"/>
      <c r="PVC7" s="2"/>
      <c r="PVD7" s="2"/>
      <c r="PVE7" s="2"/>
      <c r="PVF7" s="2"/>
      <c r="PVG7" s="2"/>
      <c r="PVH7" s="2"/>
      <c r="PVI7" s="2"/>
      <c r="PVJ7" s="2"/>
      <c r="PVK7" s="2"/>
      <c r="PVL7" s="2"/>
      <c r="PVM7" s="2"/>
      <c r="PVN7" s="2"/>
      <c r="PVO7" s="2"/>
      <c r="PVP7" s="2"/>
      <c r="PVQ7" s="2"/>
      <c r="PVR7" s="2"/>
      <c r="PVS7" s="2"/>
      <c r="PVT7" s="2"/>
      <c r="PVU7" s="2"/>
      <c r="PVV7" s="2"/>
      <c r="PVW7" s="2"/>
      <c r="PVX7" s="2"/>
      <c r="PVY7" s="2"/>
      <c r="PVZ7" s="2"/>
      <c r="PWA7" s="2"/>
      <c r="PWB7" s="2"/>
      <c r="PWC7" s="2"/>
      <c r="PWD7" s="2"/>
      <c r="PWE7" s="2"/>
      <c r="PWF7" s="2"/>
      <c r="PWG7" s="2"/>
      <c r="PWH7" s="2"/>
      <c r="PWI7" s="2"/>
      <c r="PWJ7" s="2"/>
      <c r="PWK7" s="2"/>
      <c r="PWL7" s="2"/>
      <c r="PWM7" s="2"/>
      <c r="PWN7" s="2"/>
      <c r="PWO7" s="2"/>
      <c r="PWP7" s="2"/>
      <c r="PWQ7" s="2"/>
      <c r="PWR7" s="2"/>
      <c r="PWS7" s="2"/>
      <c r="PWT7" s="2"/>
      <c r="PWU7" s="2"/>
      <c r="PWV7" s="2"/>
      <c r="PWW7" s="2"/>
      <c r="PWX7" s="2"/>
      <c r="PWY7" s="2"/>
      <c r="PWZ7" s="2"/>
      <c r="PXA7" s="2"/>
      <c r="PXB7" s="2"/>
      <c r="PXC7" s="2"/>
      <c r="PXD7" s="2"/>
      <c r="PXE7" s="2"/>
      <c r="PXF7" s="2"/>
      <c r="PXG7" s="2"/>
      <c r="PXH7" s="2"/>
      <c r="PXI7" s="2"/>
      <c r="PXJ7" s="2"/>
      <c r="PXK7" s="2"/>
      <c r="PXL7" s="2"/>
      <c r="PXM7" s="2"/>
      <c r="PXN7" s="2"/>
      <c r="PXO7" s="2"/>
      <c r="PXP7" s="2"/>
      <c r="PXQ7" s="2"/>
      <c r="PXR7" s="2"/>
      <c r="PXS7" s="2"/>
      <c r="PXT7" s="2"/>
      <c r="PXU7" s="2"/>
      <c r="PXV7" s="2"/>
      <c r="PXW7" s="2"/>
      <c r="PXX7" s="2"/>
      <c r="PXY7" s="2"/>
      <c r="PXZ7" s="2"/>
      <c r="PYA7" s="2"/>
      <c r="PYB7" s="2"/>
      <c r="PYC7" s="2"/>
      <c r="PYD7" s="2"/>
      <c r="PYE7" s="2"/>
      <c r="PYF7" s="2"/>
      <c r="PYG7" s="2"/>
      <c r="PYH7" s="2"/>
      <c r="PYI7" s="2"/>
      <c r="PYJ7" s="2"/>
      <c r="PYK7" s="2"/>
      <c r="PYL7" s="2"/>
      <c r="PYM7" s="2"/>
      <c r="PYN7" s="2"/>
      <c r="PYO7" s="2"/>
      <c r="PYP7" s="2"/>
      <c r="PYQ7" s="2"/>
      <c r="PYR7" s="2"/>
      <c r="PYS7" s="2"/>
      <c r="PYT7" s="2"/>
      <c r="PYU7" s="2"/>
      <c r="PYV7" s="2"/>
      <c r="PYW7" s="2"/>
      <c r="PYX7" s="2"/>
      <c r="PYY7" s="2"/>
      <c r="PYZ7" s="2"/>
      <c r="PZA7" s="2"/>
      <c r="PZB7" s="2"/>
      <c r="PZC7" s="2"/>
      <c r="PZD7" s="2"/>
      <c r="PZE7" s="2"/>
      <c r="PZF7" s="2"/>
      <c r="PZG7" s="2"/>
      <c r="PZH7" s="2"/>
      <c r="PZI7" s="2"/>
      <c r="PZJ7" s="2"/>
      <c r="PZK7" s="2"/>
      <c r="PZL7" s="2"/>
      <c r="PZM7" s="2"/>
      <c r="PZN7" s="2"/>
      <c r="PZO7" s="2"/>
      <c r="PZP7" s="2"/>
      <c r="PZQ7" s="2"/>
      <c r="PZR7" s="2"/>
      <c r="PZS7" s="2"/>
      <c r="PZT7" s="2"/>
      <c r="PZU7" s="2"/>
      <c r="PZV7" s="2"/>
      <c r="PZW7" s="2"/>
      <c r="PZX7" s="2"/>
      <c r="PZY7" s="2"/>
      <c r="PZZ7" s="2"/>
      <c r="QAA7" s="2"/>
      <c r="QAB7" s="2"/>
      <c r="QAC7" s="2"/>
      <c r="QAD7" s="2"/>
      <c r="QAE7" s="2"/>
      <c r="QAF7" s="2"/>
      <c r="QAG7" s="2"/>
      <c r="QAH7" s="2"/>
      <c r="QAI7" s="2"/>
      <c r="QAJ7" s="2"/>
      <c r="QAK7" s="2"/>
      <c r="QAL7" s="2"/>
      <c r="QAM7" s="2"/>
      <c r="QAN7" s="2"/>
      <c r="QAO7" s="2"/>
      <c r="QAP7" s="2"/>
      <c r="QAQ7" s="2"/>
      <c r="QAR7" s="2"/>
      <c r="QAS7" s="2"/>
      <c r="QAT7" s="2"/>
      <c r="QAU7" s="2"/>
      <c r="QAV7" s="2"/>
      <c r="QAW7" s="2"/>
      <c r="QAX7" s="2"/>
      <c r="QAY7" s="2"/>
      <c r="QAZ7" s="2"/>
      <c r="QBA7" s="2"/>
      <c r="QBB7" s="2"/>
      <c r="QBC7" s="2"/>
      <c r="QBD7" s="2"/>
      <c r="QBE7" s="2"/>
      <c r="QBF7" s="2"/>
      <c r="QBG7" s="2"/>
      <c r="QBH7" s="2"/>
      <c r="QBI7" s="2"/>
      <c r="QBJ7" s="2"/>
      <c r="QBK7" s="2"/>
      <c r="QBL7" s="2"/>
      <c r="QBM7" s="2"/>
      <c r="QBN7" s="2"/>
      <c r="QBO7" s="2"/>
      <c r="QBP7" s="2"/>
      <c r="QBQ7" s="2"/>
      <c r="QBR7" s="2"/>
      <c r="QBS7" s="2"/>
      <c r="QBT7" s="2"/>
      <c r="QBU7" s="2"/>
      <c r="QBV7" s="2"/>
      <c r="QBW7" s="2"/>
      <c r="QBX7" s="2"/>
      <c r="QBY7" s="2"/>
      <c r="QBZ7" s="2"/>
      <c r="QCA7" s="2"/>
      <c r="QCB7" s="2"/>
      <c r="QCC7" s="2"/>
      <c r="QCD7" s="2"/>
      <c r="QCE7" s="2"/>
      <c r="QCF7" s="2"/>
      <c r="QCG7" s="2"/>
      <c r="QCH7" s="2"/>
      <c r="QCI7" s="2"/>
      <c r="QCJ7" s="2"/>
      <c r="QCK7" s="2"/>
      <c r="QCL7" s="2"/>
      <c r="QCM7" s="2"/>
      <c r="QCN7" s="2"/>
      <c r="QCO7" s="2"/>
      <c r="QCP7" s="2"/>
      <c r="QCQ7" s="2"/>
      <c r="QCR7" s="2"/>
      <c r="QCS7" s="2"/>
      <c r="QCT7" s="2"/>
      <c r="QCU7" s="2"/>
      <c r="QCV7" s="2"/>
      <c r="QCW7" s="2"/>
      <c r="QCX7" s="2"/>
      <c r="QCY7" s="2"/>
      <c r="QCZ7" s="2"/>
      <c r="QDA7" s="2"/>
      <c r="QDB7" s="2"/>
      <c r="QDC7" s="2"/>
      <c r="QDD7" s="2"/>
      <c r="QDE7" s="2"/>
      <c r="QDF7" s="2"/>
      <c r="QDG7" s="2"/>
      <c r="QDH7" s="2"/>
      <c r="QDI7" s="2"/>
      <c r="QDJ7" s="2"/>
      <c r="QDK7" s="2"/>
      <c r="QDL7" s="2"/>
      <c r="QDM7" s="2"/>
      <c r="QDN7" s="2"/>
      <c r="QDO7" s="2"/>
      <c r="QDP7" s="2"/>
      <c r="QDQ7" s="2"/>
      <c r="QDR7" s="2"/>
      <c r="QDS7" s="2"/>
      <c r="QDT7" s="2"/>
      <c r="QDU7" s="2"/>
      <c r="QDV7" s="2"/>
      <c r="QDW7" s="2"/>
      <c r="QDX7" s="2"/>
      <c r="QDY7" s="2"/>
      <c r="QDZ7" s="2"/>
      <c r="QEA7" s="2"/>
      <c r="QEB7" s="2"/>
      <c r="QEC7" s="2"/>
      <c r="QED7" s="2"/>
      <c r="QEE7" s="2"/>
      <c r="QEF7" s="2"/>
      <c r="QEG7" s="2"/>
      <c r="QEH7" s="2"/>
      <c r="QEI7" s="2"/>
      <c r="QEJ7" s="2"/>
      <c r="QEK7" s="2"/>
      <c r="QEL7" s="2"/>
      <c r="QEM7" s="2"/>
      <c r="QEN7" s="2"/>
      <c r="QEO7" s="2"/>
      <c r="QEP7" s="2"/>
      <c r="QEQ7" s="2"/>
      <c r="QER7" s="2"/>
      <c r="QES7" s="2"/>
      <c r="QET7" s="2"/>
      <c r="QEU7" s="2"/>
      <c r="QEV7" s="2"/>
      <c r="QEW7" s="2"/>
      <c r="QEX7" s="2"/>
      <c r="QEY7" s="2"/>
      <c r="QEZ7" s="2"/>
      <c r="QFA7" s="2"/>
      <c r="QFB7" s="2"/>
      <c r="QFC7" s="2"/>
      <c r="QFD7" s="2"/>
      <c r="QFE7" s="2"/>
      <c r="QFF7" s="2"/>
      <c r="QFG7" s="2"/>
      <c r="QFH7" s="2"/>
      <c r="QFI7" s="2"/>
      <c r="QFJ7" s="2"/>
      <c r="QFK7" s="2"/>
      <c r="QFL7" s="2"/>
      <c r="QFM7" s="2"/>
      <c r="QFN7" s="2"/>
      <c r="QFO7" s="2"/>
      <c r="QFP7" s="2"/>
      <c r="QFQ7" s="2"/>
      <c r="QFR7" s="2"/>
      <c r="QFS7" s="2"/>
      <c r="QFT7" s="2"/>
      <c r="QFU7" s="2"/>
      <c r="QFV7" s="2"/>
      <c r="QFW7" s="2"/>
      <c r="QFX7" s="2"/>
      <c r="QFY7" s="2"/>
      <c r="QFZ7" s="2"/>
      <c r="QGA7" s="2"/>
      <c r="QGB7" s="2"/>
      <c r="QGC7" s="2"/>
      <c r="QGD7" s="2"/>
      <c r="QGE7" s="2"/>
      <c r="QGF7" s="2"/>
      <c r="QGG7" s="2"/>
      <c r="QGH7" s="2"/>
      <c r="QGI7" s="2"/>
      <c r="QGJ7" s="2"/>
      <c r="QGK7" s="2"/>
      <c r="QGL7" s="2"/>
      <c r="QGM7" s="2"/>
      <c r="QGN7" s="2"/>
      <c r="QGO7" s="2"/>
      <c r="QGP7" s="2"/>
      <c r="QGQ7" s="2"/>
      <c r="QGR7" s="2"/>
      <c r="QGS7" s="2"/>
      <c r="QGT7" s="2"/>
      <c r="QGU7" s="2"/>
      <c r="QGV7" s="2"/>
      <c r="QGW7" s="2"/>
      <c r="QGX7" s="2"/>
      <c r="QGY7" s="2"/>
      <c r="QGZ7" s="2"/>
      <c r="QHA7" s="2"/>
      <c r="QHB7" s="2"/>
      <c r="QHC7" s="2"/>
      <c r="QHD7" s="2"/>
      <c r="QHE7" s="2"/>
      <c r="QHF7" s="2"/>
      <c r="QHG7" s="2"/>
      <c r="QHH7" s="2"/>
      <c r="QHI7" s="2"/>
      <c r="QHJ7" s="2"/>
      <c r="QHK7" s="2"/>
      <c r="QHL7" s="2"/>
      <c r="QHM7" s="2"/>
      <c r="QHN7" s="2"/>
      <c r="QHO7" s="2"/>
      <c r="QHP7" s="2"/>
      <c r="QHQ7" s="2"/>
      <c r="QHR7" s="2"/>
      <c r="QHS7" s="2"/>
      <c r="QHT7" s="2"/>
      <c r="QHU7" s="2"/>
      <c r="QHV7" s="2"/>
      <c r="QHW7" s="2"/>
      <c r="QHX7" s="2"/>
      <c r="QHY7" s="2"/>
      <c r="QHZ7" s="2"/>
      <c r="QIA7" s="2"/>
      <c r="QIB7" s="2"/>
      <c r="QIC7" s="2"/>
      <c r="QID7" s="2"/>
      <c r="QIE7" s="2"/>
      <c r="QIF7" s="2"/>
      <c r="QIG7" s="2"/>
      <c r="QIH7" s="2"/>
      <c r="QII7" s="2"/>
      <c r="QIJ7" s="2"/>
      <c r="QIK7" s="2"/>
      <c r="QIL7" s="2"/>
      <c r="QIM7" s="2"/>
      <c r="QIN7" s="2"/>
      <c r="QIO7" s="2"/>
      <c r="QIP7" s="2"/>
      <c r="QIQ7" s="2"/>
      <c r="QIR7" s="2"/>
      <c r="QIS7" s="2"/>
      <c r="QIT7" s="2"/>
      <c r="QIU7" s="2"/>
      <c r="QIV7" s="2"/>
      <c r="QIW7" s="2"/>
      <c r="QIX7" s="2"/>
      <c r="QIY7" s="2"/>
      <c r="QIZ7" s="2"/>
      <c r="QJA7" s="2"/>
      <c r="QJB7" s="2"/>
      <c r="QJC7" s="2"/>
      <c r="QJD7" s="2"/>
      <c r="QJE7" s="2"/>
      <c r="QJF7" s="2"/>
      <c r="QJG7" s="2"/>
      <c r="QJH7" s="2"/>
      <c r="QJI7" s="2"/>
      <c r="QJJ7" s="2"/>
      <c r="QJK7" s="2"/>
      <c r="QJL7" s="2"/>
      <c r="QJM7" s="2"/>
      <c r="QJN7" s="2"/>
      <c r="QJO7" s="2"/>
      <c r="QJP7" s="2"/>
      <c r="QJQ7" s="2"/>
      <c r="QJR7" s="2"/>
      <c r="QJS7" s="2"/>
      <c r="QJT7" s="2"/>
      <c r="QJU7" s="2"/>
      <c r="QJV7" s="2"/>
      <c r="QJW7" s="2"/>
      <c r="QJX7" s="2"/>
      <c r="QJY7" s="2"/>
      <c r="QJZ7" s="2"/>
      <c r="QKA7" s="2"/>
      <c r="QKB7" s="2"/>
      <c r="QKC7" s="2"/>
      <c r="QKD7" s="2"/>
      <c r="QKE7" s="2"/>
      <c r="QKF7" s="2"/>
      <c r="QKG7" s="2"/>
      <c r="QKH7" s="2"/>
      <c r="QKI7" s="2"/>
      <c r="QKJ7" s="2"/>
      <c r="QKK7" s="2"/>
      <c r="QKL7" s="2"/>
      <c r="QKM7" s="2"/>
      <c r="QKN7" s="2"/>
      <c r="QKO7" s="2"/>
      <c r="QKP7" s="2"/>
      <c r="QKQ7" s="2"/>
      <c r="QKR7" s="2"/>
      <c r="QKS7" s="2"/>
      <c r="QKT7" s="2"/>
      <c r="QKU7" s="2"/>
      <c r="QKV7" s="2"/>
      <c r="QKW7" s="2"/>
      <c r="QKX7" s="2"/>
      <c r="QKY7" s="2"/>
      <c r="QKZ7" s="2"/>
      <c r="QLA7" s="2"/>
      <c r="QLB7" s="2"/>
      <c r="QLC7" s="2"/>
      <c r="QLD7" s="2"/>
      <c r="QLE7" s="2"/>
      <c r="QLF7" s="2"/>
      <c r="QLG7" s="2"/>
      <c r="QLH7" s="2"/>
      <c r="QLI7" s="2"/>
      <c r="QLJ7" s="2"/>
      <c r="QLK7" s="2"/>
      <c r="QLL7" s="2"/>
      <c r="QLM7" s="2"/>
      <c r="QLN7" s="2"/>
      <c r="QLO7" s="2"/>
      <c r="QLP7" s="2"/>
      <c r="QLQ7" s="2"/>
      <c r="QLR7" s="2"/>
      <c r="QLS7" s="2"/>
      <c r="QLT7" s="2"/>
      <c r="QLU7" s="2"/>
      <c r="QLV7" s="2"/>
      <c r="QLW7" s="2"/>
      <c r="QLX7" s="2"/>
      <c r="QLY7" s="2"/>
      <c r="QLZ7" s="2"/>
      <c r="QMA7" s="2"/>
      <c r="QMB7" s="2"/>
      <c r="QMC7" s="2"/>
      <c r="QMD7" s="2"/>
      <c r="QME7" s="2"/>
      <c r="QMF7" s="2"/>
      <c r="QMG7" s="2"/>
      <c r="QMH7" s="2"/>
      <c r="QMI7" s="2"/>
      <c r="QMJ7" s="2"/>
      <c r="QMK7" s="2"/>
      <c r="QML7" s="2"/>
      <c r="QMM7" s="2"/>
      <c r="QMN7" s="2"/>
      <c r="QMO7" s="2"/>
      <c r="QMP7" s="2"/>
      <c r="QMQ7" s="2"/>
      <c r="QMR7" s="2"/>
      <c r="QMS7" s="2"/>
      <c r="QMT7" s="2"/>
      <c r="QMU7" s="2"/>
      <c r="QMV7" s="2"/>
      <c r="QMW7" s="2"/>
      <c r="QMX7" s="2"/>
      <c r="QMY7" s="2"/>
      <c r="QMZ7" s="2"/>
      <c r="QNA7" s="2"/>
      <c r="QNB7" s="2"/>
      <c r="QNC7" s="2"/>
      <c r="QND7" s="2"/>
      <c r="QNE7" s="2"/>
      <c r="QNF7" s="2"/>
      <c r="QNG7" s="2"/>
      <c r="QNH7" s="2"/>
      <c r="QNI7" s="2"/>
      <c r="QNJ7" s="2"/>
      <c r="QNK7" s="2"/>
      <c r="QNL7" s="2"/>
      <c r="QNM7" s="2"/>
      <c r="QNN7" s="2"/>
      <c r="QNO7" s="2"/>
      <c r="QNP7" s="2"/>
      <c r="QNQ7" s="2"/>
      <c r="QNR7" s="2"/>
      <c r="QNS7" s="2"/>
      <c r="QNT7" s="2"/>
      <c r="QNU7" s="2"/>
      <c r="QNV7" s="2"/>
      <c r="QNW7" s="2"/>
      <c r="QNX7" s="2"/>
      <c r="QNY7" s="2"/>
      <c r="QNZ7" s="2"/>
      <c r="QOA7" s="2"/>
      <c r="QOB7" s="2"/>
      <c r="QOC7" s="2"/>
      <c r="QOD7" s="2"/>
      <c r="QOE7" s="2"/>
      <c r="QOF7" s="2"/>
      <c r="QOG7" s="2"/>
      <c r="QOH7" s="2"/>
      <c r="QOI7" s="2"/>
      <c r="QOJ7" s="2"/>
      <c r="QOK7" s="2"/>
      <c r="QOL7" s="2"/>
      <c r="QOM7" s="2"/>
      <c r="QON7" s="2"/>
      <c r="QOO7" s="2"/>
      <c r="QOP7" s="2"/>
      <c r="QOQ7" s="2"/>
      <c r="QOR7" s="2"/>
      <c r="QOS7" s="2"/>
      <c r="QOT7" s="2"/>
      <c r="QOU7" s="2"/>
      <c r="QOV7" s="2"/>
      <c r="QOW7" s="2"/>
      <c r="QOX7" s="2"/>
      <c r="QOY7" s="2"/>
      <c r="QOZ7" s="2"/>
      <c r="QPA7" s="2"/>
      <c r="QPB7" s="2"/>
      <c r="QPC7" s="2"/>
      <c r="QPD7" s="2"/>
      <c r="QPE7" s="2"/>
      <c r="QPF7" s="2"/>
      <c r="QPG7" s="2"/>
      <c r="QPH7" s="2"/>
      <c r="QPI7" s="2"/>
      <c r="QPJ7" s="2"/>
      <c r="QPK7" s="2"/>
      <c r="QPL7" s="2"/>
      <c r="QPM7" s="2"/>
      <c r="QPN7" s="2"/>
      <c r="QPO7" s="2"/>
      <c r="QPP7" s="2"/>
      <c r="QPQ7" s="2"/>
      <c r="QPR7" s="2"/>
      <c r="QPS7" s="2"/>
      <c r="QPT7" s="2"/>
      <c r="QPU7" s="2"/>
      <c r="QPV7" s="2"/>
      <c r="QPW7" s="2"/>
      <c r="QPX7" s="2"/>
      <c r="QPY7" s="2"/>
      <c r="QPZ7" s="2"/>
      <c r="QQA7" s="2"/>
      <c r="QQB7" s="2"/>
      <c r="QQC7" s="2"/>
      <c r="QQD7" s="2"/>
      <c r="QQE7" s="2"/>
      <c r="QQF7" s="2"/>
      <c r="QQG7" s="2"/>
      <c r="QQH7" s="2"/>
      <c r="QQI7" s="2"/>
      <c r="QQJ7" s="2"/>
      <c r="QQK7" s="2"/>
      <c r="QQL7" s="2"/>
      <c r="QQM7" s="2"/>
      <c r="QQN7" s="2"/>
      <c r="QQO7" s="2"/>
      <c r="QQP7" s="2"/>
      <c r="QQQ7" s="2"/>
      <c r="QQR7" s="2"/>
      <c r="QQS7" s="2"/>
      <c r="QQT7" s="2"/>
      <c r="QQU7" s="2"/>
      <c r="QQV7" s="2"/>
      <c r="QQW7" s="2"/>
      <c r="QQX7" s="2"/>
      <c r="QQY7" s="2"/>
      <c r="QQZ7" s="2"/>
      <c r="QRA7" s="2"/>
      <c r="QRB7" s="2"/>
      <c r="QRC7" s="2"/>
      <c r="QRD7" s="2"/>
      <c r="QRE7" s="2"/>
      <c r="QRF7" s="2"/>
      <c r="QRG7" s="2"/>
      <c r="QRH7" s="2"/>
      <c r="QRI7" s="2"/>
      <c r="QRJ7" s="2"/>
      <c r="QRK7" s="2"/>
      <c r="QRL7" s="2"/>
      <c r="QRM7" s="2"/>
      <c r="QRN7" s="2"/>
      <c r="QRO7" s="2"/>
      <c r="QRP7" s="2"/>
      <c r="QRQ7" s="2"/>
      <c r="QRR7" s="2"/>
      <c r="QRS7" s="2"/>
      <c r="QRT7" s="2"/>
      <c r="QRU7" s="2"/>
      <c r="QRV7" s="2"/>
      <c r="QRW7" s="2"/>
      <c r="QRX7" s="2"/>
      <c r="QRY7" s="2"/>
      <c r="QRZ7" s="2"/>
      <c r="QSA7" s="2"/>
      <c r="QSB7" s="2"/>
      <c r="QSC7" s="2"/>
      <c r="QSD7" s="2"/>
      <c r="QSE7" s="2"/>
      <c r="QSF7" s="2"/>
      <c r="QSG7" s="2"/>
      <c r="QSH7" s="2"/>
      <c r="QSI7" s="2"/>
      <c r="QSJ7" s="2"/>
      <c r="QSK7" s="2"/>
      <c r="QSL7" s="2"/>
      <c r="QSM7" s="2"/>
      <c r="QSN7" s="2"/>
      <c r="QSO7" s="2"/>
      <c r="QSP7" s="2"/>
      <c r="QSQ7" s="2"/>
      <c r="QSR7" s="2"/>
      <c r="QSS7" s="2"/>
      <c r="QST7" s="2"/>
      <c r="QSU7" s="2"/>
      <c r="QSV7" s="2"/>
      <c r="QSW7" s="2"/>
      <c r="QSX7" s="2"/>
      <c r="QSY7" s="2"/>
      <c r="QSZ7" s="2"/>
      <c r="QTA7" s="2"/>
      <c r="QTB7" s="2"/>
      <c r="QTC7" s="2"/>
      <c r="QTD7" s="2"/>
      <c r="QTE7" s="2"/>
      <c r="QTF7" s="2"/>
      <c r="QTG7" s="2"/>
      <c r="QTH7" s="2"/>
      <c r="QTI7" s="2"/>
      <c r="QTJ7" s="2"/>
      <c r="QTK7" s="2"/>
      <c r="QTL7" s="2"/>
      <c r="QTM7" s="2"/>
      <c r="QTN7" s="2"/>
      <c r="QTO7" s="2"/>
      <c r="QTP7" s="2"/>
      <c r="QTQ7" s="2"/>
      <c r="QTR7" s="2"/>
      <c r="QTS7" s="2"/>
      <c r="QTT7" s="2"/>
      <c r="QTU7" s="2"/>
      <c r="QTV7" s="2"/>
      <c r="QTW7" s="2"/>
      <c r="QTX7" s="2"/>
      <c r="QTY7" s="2"/>
      <c r="QTZ7" s="2"/>
      <c r="QUA7" s="2"/>
      <c r="QUB7" s="2"/>
      <c r="QUC7" s="2"/>
      <c r="QUD7" s="2"/>
      <c r="QUE7" s="2"/>
      <c r="QUF7" s="2"/>
      <c r="QUG7" s="2"/>
      <c r="QUH7" s="2"/>
      <c r="QUI7" s="2"/>
      <c r="QUJ7" s="2"/>
      <c r="QUK7" s="2"/>
      <c r="QUL7" s="2"/>
      <c r="QUM7" s="2"/>
      <c r="QUN7" s="2"/>
      <c r="QUO7" s="2"/>
      <c r="QUP7" s="2"/>
      <c r="QUQ7" s="2"/>
      <c r="QUR7" s="2"/>
      <c r="QUS7" s="2"/>
      <c r="QUT7" s="2"/>
      <c r="QUU7" s="2"/>
      <c r="QUV7" s="2"/>
      <c r="QUW7" s="2"/>
      <c r="QUX7" s="2"/>
      <c r="QUY7" s="2"/>
      <c r="QUZ7" s="2"/>
      <c r="QVA7" s="2"/>
      <c r="QVB7" s="2"/>
      <c r="QVC7" s="2"/>
      <c r="QVD7" s="2"/>
      <c r="QVE7" s="2"/>
      <c r="QVF7" s="2"/>
      <c r="QVG7" s="2"/>
      <c r="QVH7" s="2"/>
      <c r="QVI7" s="2"/>
      <c r="QVJ7" s="2"/>
      <c r="QVK7" s="2"/>
      <c r="QVL7" s="2"/>
      <c r="QVM7" s="2"/>
      <c r="QVN7" s="2"/>
      <c r="QVO7" s="2"/>
      <c r="QVP7" s="2"/>
      <c r="QVQ7" s="2"/>
      <c r="QVR7" s="2"/>
      <c r="QVS7" s="2"/>
      <c r="QVT7" s="2"/>
      <c r="QVU7" s="2"/>
      <c r="QVV7" s="2"/>
      <c r="QVW7" s="2"/>
      <c r="QVX7" s="2"/>
      <c r="QVY7" s="2"/>
      <c r="QVZ7" s="2"/>
      <c r="QWA7" s="2"/>
      <c r="QWB7" s="2"/>
      <c r="QWC7" s="2"/>
      <c r="QWD7" s="2"/>
      <c r="QWE7" s="2"/>
      <c r="QWF7" s="2"/>
      <c r="QWG7" s="2"/>
      <c r="QWH7" s="2"/>
      <c r="QWI7" s="2"/>
      <c r="QWJ7" s="2"/>
      <c r="QWK7" s="2"/>
      <c r="QWL7" s="2"/>
      <c r="QWM7" s="2"/>
      <c r="QWN7" s="2"/>
      <c r="QWO7" s="2"/>
      <c r="QWP7" s="2"/>
      <c r="QWQ7" s="2"/>
      <c r="QWR7" s="2"/>
      <c r="QWS7" s="2"/>
      <c r="QWT7" s="2"/>
      <c r="QWU7" s="2"/>
      <c r="QWV7" s="2"/>
      <c r="QWW7" s="2"/>
      <c r="QWX7" s="2"/>
      <c r="QWY7" s="2"/>
      <c r="QWZ7" s="2"/>
      <c r="QXA7" s="2"/>
      <c r="QXB7" s="2"/>
      <c r="QXC7" s="2"/>
      <c r="QXD7" s="2"/>
      <c r="QXE7" s="2"/>
      <c r="QXF7" s="2"/>
      <c r="QXG7" s="2"/>
      <c r="QXH7" s="2"/>
      <c r="QXI7" s="2"/>
      <c r="QXJ7" s="2"/>
      <c r="QXK7" s="2"/>
      <c r="QXL7" s="2"/>
      <c r="QXM7" s="2"/>
      <c r="QXN7" s="2"/>
      <c r="QXO7" s="2"/>
      <c r="QXP7" s="2"/>
      <c r="QXQ7" s="2"/>
      <c r="QXR7" s="2"/>
      <c r="QXS7" s="2"/>
      <c r="QXT7" s="2"/>
      <c r="QXU7" s="2"/>
      <c r="QXV7" s="2"/>
      <c r="QXW7" s="2"/>
      <c r="QXX7" s="2"/>
      <c r="QXY7" s="2"/>
      <c r="QXZ7" s="2"/>
      <c r="QYA7" s="2"/>
      <c r="QYB7" s="2"/>
      <c r="QYC7" s="2"/>
      <c r="QYD7" s="2"/>
      <c r="QYE7" s="2"/>
      <c r="QYF7" s="2"/>
      <c r="QYG7" s="2"/>
      <c r="QYH7" s="2"/>
      <c r="QYI7" s="2"/>
      <c r="QYJ7" s="2"/>
      <c r="QYK7" s="2"/>
      <c r="QYL7" s="2"/>
      <c r="QYM7" s="2"/>
      <c r="QYN7" s="2"/>
      <c r="QYO7" s="2"/>
      <c r="QYP7" s="2"/>
      <c r="QYQ7" s="2"/>
      <c r="QYR7" s="2"/>
      <c r="QYS7" s="2"/>
      <c r="QYT7" s="2"/>
      <c r="QYU7" s="2"/>
      <c r="QYV7" s="2"/>
      <c r="QYW7" s="2"/>
      <c r="QYX7" s="2"/>
      <c r="QYY7" s="2"/>
      <c r="QYZ7" s="2"/>
      <c r="QZA7" s="2"/>
      <c r="QZB7" s="2"/>
      <c r="QZC7" s="2"/>
      <c r="QZD7" s="2"/>
      <c r="QZE7" s="2"/>
      <c r="QZF7" s="2"/>
      <c r="QZG7" s="2"/>
      <c r="QZH7" s="2"/>
      <c r="QZI7" s="2"/>
      <c r="QZJ7" s="2"/>
      <c r="QZK7" s="2"/>
      <c r="QZL7" s="2"/>
      <c r="QZM7" s="2"/>
      <c r="QZN7" s="2"/>
      <c r="QZO7" s="2"/>
      <c r="QZP7" s="2"/>
      <c r="QZQ7" s="2"/>
      <c r="QZR7" s="2"/>
      <c r="QZS7" s="2"/>
      <c r="QZT7" s="2"/>
      <c r="QZU7" s="2"/>
      <c r="QZV7" s="2"/>
      <c r="QZW7" s="2"/>
      <c r="QZX7" s="2"/>
      <c r="QZY7" s="2"/>
      <c r="QZZ7" s="2"/>
      <c r="RAA7" s="2"/>
      <c r="RAB7" s="2"/>
      <c r="RAC7" s="2"/>
      <c r="RAD7" s="2"/>
      <c r="RAE7" s="2"/>
      <c r="RAF7" s="2"/>
      <c r="RAG7" s="2"/>
      <c r="RAH7" s="2"/>
      <c r="RAI7" s="2"/>
      <c r="RAJ7" s="2"/>
      <c r="RAK7" s="2"/>
      <c r="RAL7" s="2"/>
      <c r="RAM7" s="2"/>
      <c r="RAN7" s="2"/>
      <c r="RAO7" s="2"/>
      <c r="RAP7" s="2"/>
      <c r="RAQ7" s="2"/>
      <c r="RAR7" s="2"/>
      <c r="RAS7" s="2"/>
      <c r="RAT7" s="2"/>
      <c r="RAU7" s="2"/>
      <c r="RAV7" s="2"/>
      <c r="RAW7" s="2"/>
      <c r="RAX7" s="2"/>
      <c r="RAY7" s="2"/>
      <c r="RAZ7" s="2"/>
      <c r="RBA7" s="2"/>
      <c r="RBB7" s="2"/>
      <c r="RBC7" s="2"/>
      <c r="RBD7" s="2"/>
      <c r="RBE7" s="2"/>
      <c r="RBF7" s="2"/>
      <c r="RBG7" s="2"/>
      <c r="RBH7" s="2"/>
      <c r="RBI7" s="2"/>
      <c r="RBJ7" s="2"/>
      <c r="RBK7" s="2"/>
      <c r="RBL7" s="2"/>
      <c r="RBM7" s="2"/>
      <c r="RBN7" s="2"/>
      <c r="RBO7" s="2"/>
      <c r="RBP7" s="2"/>
      <c r="RBQ7" s="2"/>
      <c r="RBR7" s="2"/>
      <c r="RBS7" s="2"/>
      <c r="RBT7" s="2"/>
      <c r="RBU7" s="2"/>
      <c r="RBV7" s="2"/>
      <c r="RBW7" s="2"/>
      <c r="RBX7" s="2"/>
      <c r="RBY7" s="2"/>
      <c r="RBZ7" s="2"/>
      <c r="RCA7" s="2"/>
      <c r="RCB7" s="2"/>
      <c r="RCC7" s="2"/>
      <c r="RCD7" s="2"/>
      <c r="RCE7" s="2"/>
      <c r="RCF7" s="2"/>
      <c r="RCG7" s="2"/>
      <c r="RCH7" s="2"/>
      <c r="RCI7" s="2"/>
      <c r="RCJ7" s="2"/>
      <c r="RCK7" s="2"/>
      <c r="RCL7" s="2"/>
      <c r="RCM7" s="2"/>
      <c r="RCN7" s="2"/>
      <c r="RCO7" s="2"/>
      <c r="RCP7" s="2"/>
      <c r="RCQ7" s="2"/>
      <c r="RCR7" s="2"/>
      <c r="RCS7" s="2"/>
      <c r="RCT7" s="2"/>
      <c r="RCU7" s="2"/>
      <c r="RCV7" s="2"/>
      <c r="RCW7" s="2"/>
      <c r="RCX7" s="2"/>
      <c r="RCY7" s="2"/>
      <c r="RCZ7" s="2"/>
      <c r="RDA7" s="2"/>
      <c r="RDB7" s="2"/>
      <c r="RDC7" s="2"/>
      <c r="RDD7" s="2"/>
      <c r="RDE7" s="2"/>
      <c r="RDF7" s="2"/>
      <c r="RDG7" s="2"/>
      <c r="RDH7" s="2"/>
      <c r="RDI7" s="2"/>
      <c r="RDJ7" s="2"/>
      <c r="RDK7" s="2"/>
      <c r="RDL7" s="2"/>
      <c r="RDM7" s="2"/>
      <c r="RDN7" s="2"/>
      <c r="RDO7" s="2"/>
      <c r="RDP7" s="2"/>
      <c r="RDQ7" s="2"/>
      <c r="RDR7" s="2"/>
      <c r="RDS7" s="2"/>
      <c r="RDT7" s="2"/>
      <c r="RDU7" s="2"/>
      <c r="RDV7" s="2"/>
      <c r="RDW7" s="2"/>
      <c r="RDX7" s="2"/>
      <c r="RDY7" s="2"/>
      <c r="RDZ7" s="2"/>
      <c r="REA7" s="2"/>
      <c r="REB7" s="2"/>
      <c r="REC7" s="2"/>
      <c r="RED7" s="2"/>
      <c r="REE7" s="2"/>
      <c r="REF7" s="2"/>
      <c r="REG7" s="2"/>
      <c r="REH7" s="2"/>
      <c r="REI7" s="2"/>
      <c r="REJ7" s="2"/>
      <c r="REK7" s="2"/>
      <c r="REL7" s="2"/>
      <c r="REM7" s="2"/>
      <c r="REN7" s="2"/>
      <c r="REO7" s="2"/>
      <c r="REP7" s="2"/>
      <c r="REQ7" s="2"/>
      <c r="RER7" s="2"/>
      <c r="RES7" s="2"/>
      <c r="RET7" s="2"/>
      <c r="REU7" s="2"/>
      <c r="REV7" s="2"/>
      <c r="REW7" s="2"/>
      <c r="REX7" s="2"/>
      <c r="REY7" s="2"/>
      <c r="REZ7" s="2"/>
      <c r="RFA7" s="2"/>
      <c r="RFB7" s="2"/>
      <c r="RFC7" s="2"/>
      <c r="RFD7" s="2"/>
      <c r="RFE7" s="2"/>
      <c r="RFF7" s="2"/>
      <c r="RFG7" s="2"/>
      <c r="RFH7" s="2"/>
      <c r="RFI7" s="2"/>
      <c r="RFJ7" s="2"/>
      <c r="RFK7" s="2"/>
      <c r="RFL7" s="2"/>
      <c r="RFM7" s="2"/>
      <c r="RFN7" s="2"/>
      <c r="RFO7" s="2"/>
      <c r="RFP7" s="2"/>
      <c r="RFQ7" s="2"/>
      <c r="RFR7" s="2"/>
      <c r="RFS7" s="2"/>
      <c r="RFT7" s="2"/>
      <c r="RFU7" s="2"/>
      <c r="RFV7" s="2"/>
      <c r="RFW7" s="2"/>
      <c r="RFX7" s="2"/>
      <c r="RFY7" s="2"/>
      <c r="RFZ7" s="2"/>
      <c r="RGA7" s="2"/>
      <c r="RGB7" s="2"/>
      <c r="RGC7" s="2"/>
      <c r="RGD7" s="2"/>
      <c r="RGE7" s="2"/>
      <c r="RGF7" s="2"/>
      <c r="RGG7" s="2"/>
      <c r="RGH7" s="2"/>
      <c r="RGI7" s="2"/>
      <c r="RGJ7" s="2"/>
      <c r="RGK7" s="2"/>
      <c r="RGL7" s="2"/>
      <c r="RGM7" s="2"/>
      <c r="RGN7" s="2"/>
      <c r="RGO7" s="2"/>
      <c r="RGP7" s="2"/>
      <c r="RGQ7" s="2"/>
      <c r="RGR7" s="2"/>
      <c r="RGS7" s="2"/>
      <c r="RGT7" s="2"/>
      <c r="RGU7" s="2"/>
      <c r="RGV7" s="2"/>
      <c r="RGW7" s="2"/>
      <c r="RGX7" s="2"/>
      <c r="RGY7" s="2"/>
      <c r="RGZ7" s="2"/>
      <c r="RHA7" s="2"/>
      <c r="RHB7" s="2"/>
      <c r="RHC7" s="2"/>
      <c r="RHD7" s="2"/>
      <c r="RHE7" s="2"/>
      <c r="RHF7" s="2"/>
      <c r="RHG7" s="2"/>
      <c r="RHH7" s="2"/>
      <c r="RHI7" s="2"/>
      <c r="RHJ7" s="2"/>
      <c r="RHK7" s="2"/>
      <c r="RHL7" s="2"/>
      <c r="RHM7" s="2"/>
      <c r="RHN7" s="2"/>
      <c r="RHO7" s="2"/>
      <c r="RHP7" s="2"/>
      <c r="RHQ7" s="2"/>
      <c r="RHR7" s="2"/>
      <c r="RHS7" s="2"/>
      <c r="RHT7" s="2"/>
      <c r="RHU7" s="2"/>
      <c r="RHV7" s="2"/>
      <c r="RHW7" s="2"/>
      <c r="RHX7" s="2"/>
      <c r="RHY7" s="2"/>
      <c r="RHZ7" s="2"/>
      <c r="RIA7" s="2"/>
      <c r="RIB7" s="2"/>
      <c r="RIC7" s="2"/>
      <c r="RID7" s="2"/>
      <c r="RIE7" s="2"/>
      <c r="RIF7" s="2"/>
      <c r="RIG7" s="2"/>
      <c r="RIH7" s="2"/>
      <c r="RII7" s="2"/>
      <c r="RIJ7" s="2"/>
      <c r="RIK7" s="2"/>
      <c r="RIL7" s="2"/>
      <c r="RIM7" s="2"/>
      <c r="RIN7" s="2"/>
      <c r="RIO7" s="2"/>
      <c r="RIP7" s="2"/>
      <c r="RIQ7" s="2"/>
      <c r="RIR7" s="2"/>
      <c r="RIS7" s="2"/>
      <c r="RIT7" s="2"/>
      <c r="RIU7" s="2"/>
      <c r="RIV7" s="2"/>
      <c r="RIW7" s="2"/>
      <c r="RIX7" s="2"/>
      <c r="RIY7" s="2"/>
      <c r="RIZ7" s="2"/>
      <c r="RJA7" s="2"/>
      <c r="RJB7" s="2"/>
      <c r="RJC7" s="2"/>
      <c r="RJD7" s="2"/>
      <c r="RJE7" s="2"/>
      <c r="RJF7" s="2"/>
      <c r="RJG7" s="2"/>
      <c r="RJH7" s="2"/>
      <c r="RJI7" s="2"/>
      <c r="RJJ7" s="2"/>
      <c r="RJK7" s="2"/>
      <c r="RJL7" s="2"/>
      <c r="RJM7" s="2"/>
      <c r="RJN7" s="2"/>
      <c r="RJO7" s="2"/>
      <c r="RJP7" s="2"/>
      <c r="RJQ7" s="2"/>
      <c r="RJR7" s="2"/>
      <c r="RJS7" s="2"/>
      <c r="RJT7" s="2"/>
      <c r="RJU7" s="2"/>
      <c r="RJV7" s="2"/>
      <c r="RJW7" s="2"/>
      <c r="RJX7" s="2"/>
      <c r="RJY7" s="2"/>
      <c r="RJZ7" s="2"/>
      <c r="RKA7" s="2"/>
      <c r="RKB7" s="2"/>
      <c r="RKC7" s="2"/>
      <c r="RKD7" s="2"/>
      <c r="RKE7" s="2"/>
      <c r="RKF7" s="2"/>
      <c r="RKG7" s="2"/>
      <c r="RKH7" s="2"/>
      <c r="RKI7" s="2"/>
      <c r="RKJ7" s="2"/>
      <c r="RKK7" s="2"/>
      <c r="RKL7" s="2"/>
      <c r="RKM7" s="2"/>
      <c r="RKN7" s="2"/>
      <c r="RKO7" s="2"/>
      <c r="RKP7" s="2"/>
      <c r="RKQ7" s="2"/>
      <c r="RKR7" s="2"/>
      <c r="RKS7" s="2"/>
      <c r="RKT7" s="2"/>
      <c r="RKU7" s="2"/>
      <c r="RKV7" s="2"/>
      <c r="RKW7" s="2"/>
      <c r="RKX7" s="2"/>
      <c r="RKY7" s="2"/>
      <c r="RKZ7" s="2"/>
      <c r="RLA7" s="2"/>
      <c r="RLB7" s="2"/>
      <c r="RLC7" s="2"/>
      <c r="RLD7" s="2"/>
      <c r="RLE7" s="2"/>
      <c r="RLF7" s="2"/>
      <c r="RLG7" s="2"/>
      <c r="RLH7" s="2"/>
      <c r="RLI7" s="2"/>
      <c r="RLJ7" s="2"/>
      <c r="RLK7" s="2"/>
      <c r="RLL7" s="2"/>
      <c r="RLM7" s="2"/>
      <c r="RLN7" s="2"/>
      <c r="RLO7" s="2"/>
      <c r="RLP7" s="2"/>
      <c r="RLQ7" s="2"/>
      <c r="RLR7" s="2"/>
      <c r="RLS7" s="2"/>
      <c r="RLT7" s="2"/>
      <c r="RLU7" s="2"/>
      <c r="RLV7" s="2"/>
      <c r="RLW7" s="2"/>
      <c r="RLX7" s="2"/>
      <c r="RLY7" s="2"/>
      <c r="RLZ7" s="2"/>
      <c r="RMA7" s="2"/>
      <c r="RMB7" s="2"/>
      <c r="RMC7" s="2"/>
      <c r="RMD7" s="2"/>
      <c r="RME7" s="2"/>
      <c r="RMF7" s="2"/>
      <c r="RMG7" s="2"/>
      <c r="RMH7" s="2"/>
      <c r="RMI7" s="2"/>
      <c r="RMJ7" s="2"/>
      <c r="RMK7" s="2"/>
      <c r="RML7" s="2"/>
      <c r="RMM7" s="2"/>
      <c r="RMN7" s="2"/>
      <c r="RMO7" s="2"/>
      <c r="RMP7" s="2"/>
      <c r="RMQ7" s="2"/>
      <c r="RMR7" s="2"/>
      <c r="RMS7" s="2"/>
      <c r="RMT7" s="2"/>
      <c r="RMU7" s="2"/>
      <c r="RMV7" s="2"/>
      <c r="RMW7" s="2"/>
      <c r="RMX7" s="2"/>
      <c r="RMY7" s="2"/>
      <c r="RMZ7" s="2"/>
      <c r="RNA7" s="2"/>
      <c r="RNB7" s="2"/>
      <c r="RNC7" s="2"/>
      <c r="RND7" s="2"/>
      <c r="RNE7" s="2"/>
      <c r="RNF7" s="2"/>
      <c r="RNG7" s="2"/>
      <c r="RNH7" s="2"/>
      <c r="RNI7" s="2"/>
      <c r="RNJ7" s="2"/>
      <c r="RNK7" s="2"/>
      <c r="RNL7" s="2"/>
      <c r="RNM7" s="2"/>
      <c r="RNN7" s="2"/>
      <c r="RNO7" s="2"/>
      <c r="RNP7" s="2"/>
      <c r="RNQ7" s="2"/>
      <c r="RNR7" s="2"/>
      <c r="RNS7" s="2"/>
      <c r="RNT7" s="2"/>
      <c r="RNU7" s="2"/>
      <c r="RNV7" s="2"/>
      <c r="RNW7" s="2"/>
      <c r="RNX7" s="2"/>
      <c r="RNY7" s="2"/>
      <c r="RNZ7" s="2"/>
      <c r="ROA7" s="2"/>
      <c r="ROB7" s="2"/>
      <c r="ROC7" s="2"/>
      <c r="ROD7" s="2"/>
      <c r="ROE7" s="2"/>
      <c r="ROF7" s="2"/>
      <c r="ROG7" s="2"/>
      <c r="ROH7" s="2"/>
      <c r="ROI7" s="2"/>
      <c r="ROJ7" s="2"/>
      <c r="ROK7" s="2"/>
      <c r="ROL7" s="2"/>
      <c r="ROM7" s="2"/>
      <c r="RON7" s="2"/>
      <c r="ROO7" s="2"/>
      <c r="ROP7" s="2"/>
      <c r="ROQ7" s="2"/>
      <c r="ROR7" s="2"/>
      <c r="ROS7" s="2"/>
      <c r="ROT7" s="2"/>
      <c r="ROU7" s="2"/>
      <c r="ROV7" s="2"/>
      <c r="ROW7" s="2"/>
      <c r="ROX7" s="2"/>
      <c r="ROY7" s="2"/>
      <c r="ROZ7" s="2"/>
      <c r="RPA7" s="2"/>
      <c r="RPB7" s="2"/>
      <c r="RPC7" s="2"/>
      <c r="RPD7" s="2"/>
      <c r="RPE7" s="2"/>
      <c r="RPF7" s="2"/>
      <c r="RPG7" s="2"/>
      <c r="RPH7" s="2"/>
      <c r="RPI7" s="2"/>
      <c r="RPJ7" s="2"/>
      <c r="RPK7" s="2"/>
      <c r="RPL7" s="2"/>
      <c r="RPM7" s="2"/>
      <c r="RPN7" s="2"/>
      <c r="RPO7" s="2"/>
      <c r="RPP7" s="2"/>
      <c r="RPQ7" s="2"/>
      <c r="RPR7" s="2"/>
      <c r="RPS7" s="2"/>
      <c r="RPT7" s="2"/>
      <c r="RPU7" s="2"/>
      <c r="RPV7" s="2"/>
      <c r="RPW7" s="2"/>
      <c r="RPX7" s="2"/>
      <c r="RPY7" s="2"/>
      <c r="RPZ7" s="2"/>
      <c r="RQA7" s="2"/>
      <c r="RQB7" s="2"/>
      <c r="RQC7" s="2"/>
      <c r="RQD7" s="2"/>
      <c r="RQE7" s="2"/>
      <c r="RQF7" s="2"/>
      <c r="RQG7" s="2"/>
      <c r="RQH7" s="2"/>
      <c r="RQI7" s="2"/>
      <c r="RQJ7" s="2"/>
      <c r="RQK7" s="2"/>
      <c r="RQL7" s="2"/>
      <c r="RQM7" s="2"/>
      <c r="RQN7" s="2"/>
      <c r="RQO7" s="2"/>
      <c r="RQP7" s="2"/>
      <c r="RQQ7" s="2"/>
      <c r="RQR7" s="2"/>
      <c r="RQS7" s="2"/>
      <c r="RQT7" s="2"/>
      <c r="RQU7" s="2"/>
      <c r="RQV7" s="2"/>
      <c r="RQW7" s="2"/>
      <c r="RQX7" s="2"/>
      <c r="RQY7" s="2"/>
      <c r="RQZ7" s="2"/>
      <c r="RRA7" s="2"/>
      <c r="RRB7" s="2"/>
      <c r="RRC7" s="2"/>
      <c r="RRD7" s="2"/>
      <c r="RRE7" s="2"/>
      <c r="RRF7" s="2"/>
      <c r="RRG7" s="2"/>
      <c r="RRH7" s="2"/>
      <c r="RRI7" s="2"/>
      <c r="RRJ7" s="2"/>
      <c r="RRK7" s="2"/>
      <c r="RRL7" s="2"/>
      <c r="RRM7" s="2"/>
      <c r="RRN7" s="2"/>
      <c r="RRO7" s="2"/>
      <c r="RRP7" s="2"/>
      <c r="RRQ7" s="2"/>
      <c r="RRR7" s="2"/>
      <c r="RRS7" s="2"/>
      <c r="RRT7" s="2"/>
      <c r="RRU7" s="2"/>
      <c r="RRV7" s="2"/>
      <c r="RRW7" s="2"/>
      <c r="RRX7" s="2"/>
      <c r="RRY7" s="2"/>
      <c r="RRZ7" s="2"/>
      <c r="RSA7" s="2"/>
      <c r="RSB7" s="2"/>
      <c r="RSC7" s="2"/>
      <c r="RSD7" s="2"/>
      <c r="RSE7" s="2"/>
      <c r="RSF7" s="2"/>
      <c r="RSG7" s="2"/>
      <c r="RSH7" s="2"/>
      <c r="RSI7" s="2"/>
      <c r="RSJ7" s="2"/>
      <c r="RSK7" s="2"/>
      <c r="RSL7" s="2"/>
      <c r="RSM7" s="2"/>
      <c r="RSN7" s="2"/>
      <c r="RSO7" s="2"/>
      <c r="RSP7" s="2"/>
      <c r="RSQ7" s="2"/>
      <c r="RSR7" s="2"/>
      <c r="RSS7" s="2"/>
      <c r="RST7" s="2"/>
      <c r="RSU7" s="2"/>
      <c r="RSV7" s="2"/>
      <c r="RSW7" s="2"/>
      <c r="RSX7" s="2"/>
      <c r="RSY7" s="2"/>
      <c r="RSZ7" s="2"/>
      <c r="RTA7" s="2"/>
      <c r="RTB7" s="2"/>
      <c r="RTC7" s="2"/>
      <c r="RTD7" s="2"/>
      <c r="RTE7" s="2"/>
      <c r="RTF7" s="2"/>
      <c r="RTG7" s="2"/>
      <c r="RTH7" s="2"/>
      <c r="RTI7" s="2"/>
      <c r="RTJ7" s="2"/>
      <c r="RTK7" s="2"/>
      <c r="RTL7" s="2"/>
      <c r="RTM7" s="2"/>
      <c r="RTN7" s="2"/>
      <c r="RTO7" s="2"/>
      <c r="RTP7" s="2"/>
      <c r="RTQ7" s="2"/>
      <c r="RTR7" s="2"/>
      <c r="RTS7" s="2"/>
      <c r="RTT7" s="2"/>
      <c r="RTU7" s="2"/>
      <c r="RTV7" s="2"/>
      <c r="RTW7" s="2"/>
      <c r="RTX7" s="2"/>
      <c r="RTY7" s="2"/>
      <c r="RTZ7" s="2"/>
      <c r="RUA7" s="2"/>
      <c r="RUB7" s="2"/>
      <c r="RUC7" s="2"/>
      <c r="RUD7" s="2"/>
      <c r="RUE7" s="2"/>
      <c r="RUF7" s="2"/>
      <c r="RUG7" s="2"/>
      <c r="RUH7" s="2"/>
      <c r="RUI7" s="2"/>
      <c r="RUJ7" s="2"/>
      <c r="RUK7" s="2"/>
      <c r="RUL7" s="2"/>
      <c r="RUM7" s="2"/>
      <c r="RUN7" s="2"/>
      <c r="RUO7" s="2"/>
      <c r="RUP7" s="2"/>
      <c r="RUQ7" s="2"/>
      <c r="RUR7" s="2"/>
      <c r="RUS7" s="2"/>
      <c r="RUT7" s="2"/>
      <c r="RUU7" s="2"/>
      <c r="RUV7" s="2"/>
      <c r="RUW7" s="2"/>
      <c r="RUX7" s="2"/>
      <c r="RUY7" s="2"/>
      <c r="RUZ7" s="2"/>
      <c r="RVA7" s="2"/>
      <c r="RVB7" s="2"/>
      <c r="RVC7" s="2"/>
      <c r="RVD7" s="2"/>
      <c r="RVE7" s="2"/>
      <c r="RVF7" s="2"/>
      <c r="RVG7" s="2"/>
      <c r="RVH7" s="2"/>
      <c r="RVI7" s="2"/>
      <c r="RVJ7" s="2"/>
      <c r="RVK7" s="2"/>
      <c r="RVL7" s="2"/>
      <c r="RVM7" s="2"/>
      <c r="RVN7" s="2"/>
      <c r="RVO7" s="2"/>
      <c r="RVP7" s="2"/>
      <c r="RVQ7" s="2"/>
      <c r="RVR7" s="2"/>
      <c r="RVS7" s="2"/>
      <c r="RVT7" s="2"/>
      <c r="RVU7" s="2"/>
      <c r="RVV7" s="2"/>
      <c r="RVW7" s="2"/>
      <c r="RVX7" s="2"/>
      <c r="RVY7" s="2"/>
      <c r="RVZ7" s="2"/>
      <c r="RWA7" s="2"/>
      <c r="RWB7" s="2"/>
      <c r="RWC7" s="2"/>
      <c r="RWD7" s="2"/>
      <c r="RWE7" s="2"/>
      <c r="RWF7" s="2"/>
      <c r="RWG7" s="2"/>
      <c r="RWH7" s="2"/>
      <c r="RWI7" s="2"/>
      <c r="RWJ7" s="2"/>
      <c r="RWK7" s="2"/>
      <c r="RWL7" s="2"/>
      <c r="RWM7" s="2"/>
      <c r="RWN7" s="2"/>
      <c r="RWO7" s="2"/>
      <c r="RWP7" s="2"/>
      <c r="RWQ7" s="2"/>
      <c r="RWR7" s="2"/>
      <c r="RWS7" s="2"/>
      <c r="RWT7" s="2"/>
      <c r="RWU7" s="2"/>
      <c r="RWV7" s="2"/>
      <c r="RWW7" s="2"/>
      <c r="RWX7" s="2"/>
      <c r="RWY7" s="2"/>
      <c r="RWZ7" s="2"/>
      <c r="RXA7" s="2"/>
      <c r="RXB7" s="2"/>
      <c r="RXC7" s="2"/>
      <c r="RXD7" s="2"/>
      <c r="RXE7" s="2"/>
      <c r="RXF7" s="2"/>
      <c r="RXG7" s="2"/>
      <c r="RXH7" s="2"/>
      <c r="RXI7" s="2"/>
      <c r="RXJ7" s="2"/>
      <c r="RXK7" s="2"/>
      <c r="RXL7" s="2"/>
      <c r="RXM7" s="2"/>
      <c r="RXN7" s="2"/>
      <c r="RXO7" s="2"/>
      <c r="RXP7" s="2"/>
      <c r="RXQ7" s="2"/>
      <c r="RXR7" s="2"/>
      <c r="RXS7" s="2"/>
      <c r="RXT7" s="2"/>
      <c r="RXU7" s="2"/>
      <c r="RXV7" s="2"/>
      <c r="RXW7" s="2"/>
      <c r="RXX7" s="2"/>
      <c r="RXY7" s="2"/>
      <c r="RXZ7" s="2"/>
      <c r="RYA7" s="2"/>
      <c r="RYB7" s="2"/>
      <c r="RYC7" s="2"/>
      <c r="RYD7" s="2"/>
      <c r="RYE7" s="2"/>
      <c r="RYF7" s="2"/>
      <c r="RYG7" s="2"/>
      <c r="RYH7" s="2"/>
      <c r="RYI7" s="2"/>
      <c r="RYJ7" s="2"/>
      <c r="RYK7" s="2"/>
      <c r="RYL7" s="2"/>
      <c r="RYM7" s="2"/>
      <c r="RYN7" s="2"/>
      <c r="RYO7" s="2"/>
      <c r="RYP7" s="2"/>
      <c r="RYQ7" s="2"/>
      <c r="RYR7" s="2"/>
      <c r="RYS7" s="2"/>
      <c r="RYT7" s="2"/>
      <c r="RYU7" s="2"/>
      <c r="RYV7" s="2"/>
      <c r="RYW7" s="2"/>
      <c r="RYX7" s="2"/>
      <c r="RYY7" s="2"/>
      <c r="RYZ7" s="2"/>
      <c r="RZA7" s="2"/>
      <c r="RZB7" s="2"/>
      <c r="RZC7" s="2"/>
      <c r="RZD7" s="2"/>
      <c r="RZE7" s="2"/>
      <c r="RZF7" s="2"/>
      <c r="RZG7" s="2"/>
      <c r="RZH7" s="2"/>
      <c r="RZI7" s="2"/>
      <c r="RZJ7" s="2"/>
      <c r="RZK7" s="2"/>
      <c r="RZL7" s="2"/>
      <c r="RZM7" s="2"/>
      <c r="RZN7" s="2"/>
      <c r="RZO7" s="2"/>
      <c r="RZP7" s="2"/>
      <c r="RZQ7" s="2"/>
      <c r="RZR7" s="2"/>
      <c r="RZS7" s="2"/>
      <c r="RZT7" s="2"/>
      <c r="RZU7" s="2"/>
      <c r="RZV7" s="2"/>
      <c r="RZW7" s="2"/>
      <c r="RZX7" s="2"/>
      <c r="RZY7" s="2"/>
      <c r="RZZ7" s="2"/>
      <c r="SAA7" s="2"/>
      <c r="SAB7" s="2"/>
      <c r="SAC7" s="2"/>
      <c r="SAD7" s="2"/>
      <c r="SAE7" s="2"/>
      <c r="SAF7" s="2"/>
      <c r="SAG7" s="2"/>
      <c r="SAH7" s="2"/>
      <c r="SAI7" s="2"/>
      <c r="SAJ7" s="2"/>
      <c r="SAK7" s="2"/>
      <c r="SAL7" s="2"/>
      <c r="SAM7" s="2"/>
      <c r="SAN7" s="2"/>
      <c r="SAO7" s="2"/>
      <c r="SAP7" s="2"/>
      <c r="SAQ7" s="2"/>
      <c r="SAR7" s="2"/>
      <c r="SAS7" s="2"/>
      <c r="SAT7" s="2"/>
      <c r="SAU7" s="2"/>
      <c r="SAV7" s="2"/>
      <c r="SAW7" s="2"/>
      <c r="SAX7" s="2"/>
      <c r="SAY7" s="2"/>
      <c r="SAZ7" s="2"/>
      <c r="SBA7" s="2"/>
      <c r="SBB7" s="2"/>
      <c r="SBC7" s="2"/>
      <c r="SBD7" s="2"/>
      <c r="SBE7" s="2"/>
      <c r="SBF7" s="2"/>
      <c r="SBG7" s="2"/>
      <c r="SBH7" s="2"/>
      <c r="SBI7" s="2"/>
      <c r="SBJ7" s="2"/>
      <c r="SBK7" s="2"/>
      <c r="SBL7" s="2"/>
      <c r="SBM7" s="2"/>
      <c r="SBN7" s="2"/>
      <c r="SBO7" s="2"/>
      <c r="SBP7" s="2"/>
      <c r="SBQ7" s="2"/>
      <c r="SBR7" s="2"/>
      <c r="SBS7" s="2"/>
      <c r="SBT7" s="2"/>
      <c r="SBU7" s="2"/>
      <c r="SBV7" s="2"/>
      <c r="SBW7" s="2"/>
      <c r="SBX7" s="2"/>
      <c r="SBY7" s="2"/>
      <c r="SBZ7" s="2"/>
      <c r="SCA7" s="2"/>
      <c r="SCB7" s="2"/>
      <c r="SCC7" s="2"/>
      <c r="SCD7" s="2"/>
      <c r="SCE7" s="2"/>
      <c r="SCF7" s="2"/>
      <c r="SCG7" s="2"/>
      <c r="SCH7" s="2"/>
      <c r="SCI7" s="2"/>
      <c r="SCJ7" s="2"/>
      <c r="SCK7" s="2"/>
      <c r="SCL7" s="2"/>
      <c r="SCM7" s="2"/>
      <c r="SCN7" s="2"/>
      <c r="SCO7" s="2"/>
      <c r="SCP7" s="2"/>
      <c r="SCQ7" s="2"/>
      <c r="SCR7" s="2"/>
      <c r="SCS7" s="2"/>
      <c r="SCT7" s="2"/>
      <c r="SCU7" s="2"/>
      <c r="SCV7" s="2"/>
      <c r="SCW7" s="2"/>
      <c r="SCX7" s="2"/>
      <c r="SCY7" s="2"/>
      <c r="SCZ7" s="2"/>
      <c r="SDA7" s="2"/>
      <c r="SDB7" s="2"/>
      <c r="SDC7" s="2"/>
      <c r="SDD7" s="2"/>
      <c r="SDE7" s="2"/>
      <c r="SDF7" s="2"/>
      <c r="SDG7" s="2"/>
      <c r="SDH7" s="2"/>
      <c r="SDI7" s="2"/>
      <c r="SDJ7" s="2"/>
      <c r="SDK7" s="2"/>
      <c r="SDL7" s="2"/>
      <c r="SDM7" s="2"/>
      <c r="SDN7" s="2"/>
      <c r="SDO7" s="2"/>
      <c r="SDP7" s="2"/>
      <c r="SDQ7" s="2"/>
      <c r="SDR7" s="2"/>
      <c r="SDS7" s="2"/>
      <c r="SDT7" s="2"/>
      <c r="SDU7" s="2"/>
      <c r="SDV7" s="2"/>
      <c r="SDW7" s="2"/>
      <c r="SDX7" s="2"/>
      <c r="SDY7" s="2"/>
      <c r="SDZ7" s="2"/>
      <c r="SEA7" s="2"/>
      <c r="SEB7" s="2"/>
      <c r="SEC7" s="2"/>
      <c r="SED7" s="2"/>
      <c r="SEE7" s="2"/>
      <c r="SEF7" s="2"/>
      <c r="SEG7" s="2"/>
      <c r="SEH7" s="2"/>
      <c r="SEI7" s="2"/>
      <c r="SEJ7" s="2"/>
      <c r="SEK7" s="2"/>
      <c r="SEL7" s="2"/>
      <c r="SEM7" s="2"/>
      <c r="SEN7" s="2"/>
      <c r="SEO7" s="2"/>
      <c r="SEP7" s="2"/>
      <c r="SEQ7" s="2"/>
      <c r="SER7" s="2"/>
      <c r="SES7" s="2"/>
      <c r="SET7" s="2"/>
      <c r="SEU7" s="2"/>
      <c r="SEV7" s="2"/>
      <c r="SEW7" s="2"/>
      <c r="SEX7" s="2"/>
      <c r="SEY7" s="2"/>
      <c r="SEZ7" s="2"/>
      <c r="SFA7" s="2"/>
      <c r="SFB7" s="2"/>
      <c r="SFC7" s="2"/>
      <c r="SFD7" s="2"/>
      <c r="SFE7" s="2"/>
      <c r="SFF7" s="2"/>
      <c r="SFG7" s="2"/>
      <c r="SFH7" s="2"/>
      <c r="SFI7" s="2"/>
      <c r="SFJ7" s="2"/>
      <c r="SFK7" s="2"/>
      <c r="SFL7" s="2"/>
      <c r="SFM7" s="2"/>
      <c r="SFN7" s="2"/>
      <c r="SFO7" s="2"/>
      <c r="SFP7" s="2"/>
      <c r="SFQ7" s="2"/>
      <c r="SFR7" s="2"/>
      <c r="SFS7" s="2"/>
      <c r="SFT7" s="2"/>
      <c r="SFU7" s="2"/>
      <c r="SFV7" s="2"/>
      <c r="SFW7" s="2"/>
      <c r="SFX7" s="2"/>
      <c r="SFY7" s="2"/>
      <c r="SFZ7" s="2"/>
      <c r="SGA7" s="2"/>
      <c r="SGB7" s="2"/>
      <c r="SGC7" s="2"/>
      <c r="SGD7" s="2"/>
      <c r="SGE7" s="2"/>
      <c r="SGF7" s="2"/>
      <c r="SGG7" s="2"/>
      <c r="SGH7" s="2"/>
      <c r="SGI7" s="2"/>
      <c r="SGJ7" s="2"/>
      <c r="SGK7" s="2"/>
      <c r="SGL7" s="2"/>
      <c r="SGM7" s="2"/>
      <c r="SGN7" s="2"/>
      <c r="SGO7" s="2"/>
      <c r="SGP7" s="2"/>
      <c r="SGQ7" s="2"/>
      <c r="SGR7" s="2"/>
      <c r="SGS7" s="2"/>
      <c r="SGT7" s="2"/>
      <c r="SGU7" s="2"/>
      <c r="SGV7" s="2"/>
      <c r="SGW7" s="2"/>
      <c r="SGX7" s="2"/>
      <c r="SGY7" s="2"/>
      <c r="SGZ7" s="2"/>
      <c r="SHA7" s="2"/>
      <c r="SHB7" s="2"/>
      <c r="SHC7" s="2"/>
      <c r="SHD7" s="2"/>
      <c r="SHE7" s="2"/>
      <c r="SHF7" s="2"/>
      <c r="SHG7" s="2"/>
      <c r="SHH7" s="2"/>
      <c r="SHI7" s="2"/>
      <c r="SHJ7" s="2"/>
      <c r="SHK7" s="2"/>
      <c r="SHL7" s="2"/>
      <c r="SHM7" s="2"/>
      <c r="SHN7" s="2"/>
      <c r="SHO7" s="2"/>
      <c r="SHP7" s="2"/>
      <c r="SHQ7" s="2"/>
      <c r="SHR7" s="2"/>
      <c r="SHS7" s="2"/>
      <c r="SHT7" s="2"/>
      <c r="SHU7" s="2"/>
      <c r="SHV7" s="2"/>
      <c r="SHW7" s="2"/>
      <c r="SHX7" s="2"/>
      <c r="SHY7" s="2"/>
      <c r="SHZ7" s="2"/>
      <c r="SIA7" s="2"/>
      <c r="SIB7" s="2"/>
      <c r="SIC7" s="2"/>
      <c r="SID7" s="2"/>
      <c r="SIE7" s="2"/>
      <c r="SIF7" s="2"/>
      <c r="SIG7" s="2"/>
      <c r="SIH7" s="2"/>
      <c r="SII7" s="2"/>
      <c r="SIJ7" s="2"/>
      <c r="SIK7" s="2"/>
      <c r="SIL7" s="2"/>
      <c r="SIM7" s="2"/>
      <c r="SIN7" s="2"/>
      <c r="SIO7" s="2"/>
      <c r="SIP7" s="2"/>
      <c r="SIQ7" s="2"/>
      <c r="SIR7" s="2"/>
      <c r="SIS7" s="2"/>
      <c r="SIT7" s="2"/>
      <c r="SIU7" s="2"/>
      <c r="SIV7" s="2"/>
      <c r="SIW7" s="2"/>
      <c r="SIX7" s="2"/>
      <c r="SIY7" s="2"/>
      <c r="SIZ7" s="2"/>
      <c r="SJA7" s="2"/>
      <c r="SJB7" s="2"/>
      <c r="SJC7" s="2"/>
      <c r="SJD7" s="2"/>
      <c r="SJE7" s="2"/>
      <c r="SJF7" s="2"/>
      <c r="SJG7" s="2"/>
      <c r="SJH7" s="2"/>
      <c r="SJI7" s="2"/>
      <c r="SJJ7" s="2"/>
      <c r="SJK7" s="2"/>
      <c r="SJL7" s="2"/>
      <c r="SJM7" s="2"/>
      <c r="SJN7" s="2"/>
      <c r="SJO7" s="2"/>
      <c r="SJP7" s="2"/>
      <c r="SJQ7" s="2"/>
      <c r="SJR7" s="2"/>
      <c r="SJS7" s="2"/>
      <c r="SJT7" s="2"/>
      <c r="SJU7" s="2"/>
      <c r="SJV7" s="2"/>
      <c r="SJW7" s="2"/>
      <c r="SJX7" s="2"/>
      <c r="SJY7" s="2"/>
      <c r="SJZ7" s="2"/>
      <c r="SKA7" s="2"/>
      <c r="SKB7" s="2"/>
      <c r="SKC7" s="2"/>
      <c r="SKD7" s="2"/>
      <c r="SKE7" s="2"/>
      <c r="SKF7" s="2"/>
      <c r="SKG7" s="2"/>
      <c r="SKH7" s="2"/>
      <c r="SKI7" s="2"/>
      <c r="SKJ7" s="2"/>
      <c r="SKK7" s="2"/>
      <c r="SKL7" s="2"/>
      <c r="SKM7" s="2"/>
      <c r="SKN7" s="2"/>
      <c r="SKO7" s="2"/>
      <c r="SKP7" s="2"/>
      <c r="SKQ7" s="2"/>
      <c r="SKR7" s="2"/>
      <c r="SKS7" s="2"/>
      <c r="SKT7" s="2"/>
      <c r="SKU7" s="2"/>
      <c r="SKV7" s="2"/>
      <c r="SKW7" s="2"/>
      <c r="SKX7" s="2"/>
      <c r="SKY7" s="2"/>
      <c r="SKZ7" s="2"/>
      <c r="SLA7" s="2"/>
      <c r="SLB7" s="2"/>
      <c r="SLC7" s="2"/>
      <c r="SLD7" s="2"/>
      <c r="SLE7" s="2"/>
      <c r="SLF7" s="2"/>
      <c r="SLG7" s="2"/>
      <c r="SLH7" s="2"/>
      <c r="SLI7" s="2"/>
      <c r="SLJ7" s="2"/>
      <c r="SLK7" s="2"/>
      <c r="SLL7" s="2"/>
      <c r="SLM7" s="2"/>
      <c r="SLN7" s="2"/>
      <c r="SLO7" s="2"/>
      <c r="SLP7" s="2"/>
      <c r="SLQ7" s="2"/>
      <c r="SLR7" s="2"/>
      <c r="SLS7" s="2"/>
      <c r="SLT7" s="2"/>
      <c r="SLU7" s="2"/>
      <c r="SLV7" s="2"/>
      <c r="SLW7" s="2"/>
      <c r="SLX7" s="2"/>
      <c r="SLY7" s="2"/>
      <c r="SLZ7" s="2"/>
      <c r="SMA7" s="2"/>
      <c r="SMB7" s="2"/>
      <c r="SMC7" s="2"/>
      <c r="SMD7" s="2"/>
      <c r="SME7" s="2"/>
      <c r="SMF7" s="2"/>
      <c r="SMG7" s="2"/>
      <c r="SMH7" s="2"/>
      <c r="SMI7" s="2"/>
      <c r="SMJ7" s="2"/>
      <c r="SMK7" s="2"/>
      <c r="SML7" s="2"/>
      <c r="SMM7" s="2"/>
      <c r="SMN7" s="2"/>
      <c r="SMO7" s="2"/>
      <c r="SMP7" s="2"/>
      <c r="SMQ7" s="2"/>
      <c r="SMR7" s="2"/>
      <c r="SMS7" s="2"/>
      <c r="SMT7" s="2"/>
      <c r="SMU7" s="2"/>
      <c r="SMV7" s="2"/>
      <c r="SMW7" s="2"/>
      <c r="SMX7" s="2"/>
      <c r="SMY7" s="2"/>
      <c r="SMZ7" s="2"/>
      <c r="SNA7" s="2"/>
      <c r="SNB7" s="2"/>
      <c r="SNC7" s="2"/>
      <c r="SND7" s="2"/>
      <c r="SNE7" s="2"/>
      <c r="SNF7" s="2"/>
      <c r="SNG7" s="2"/>
      <c r="SNH7" s="2"/>
      <c r="SNI7" s="2"/>
      <c r="SNJ7" s="2"/>
      <c r="SNK7" s="2"/>
      <c r="SNL7" s="2"/>
      <c r="SNM7" s="2"/>
      <c r="SNN7" s="2"/>
      <c r="SNO7" s="2"/>
      <c r="SNP7" s="2"/>
      <c r="SNQ7" s="2"/>
      <c r="SNR7" s="2"/>
      <c r="SNS7" s="2"/>
      <c r="SNT7" s="2"/>
      <c r="SNU7" s="2"/>
      <c r="SNV7" s="2"/>
      <c r="SNW7" s="2"/>
      <c r="SNX7" s="2"/>
      <c r="SNY7" s="2"/>
      <c r="SNZ7" s="2"/>
      <c r="SOA7" s="2"/>
      <c r="SOB7" s="2"/>
      <c r="SOC7" s="2"/>
      <c r="SOD7" s="2"/>
      <c r="SOE7" s="2"/>
      <c r="SOF7" s="2"/>
      <c r="SOG7" s="2"/>
      <c r="SOH7" s="2"/>
      <c r="SOI7" s="2"/>
      <c r="SOJ7" s="2"/>
      <c r="SOK7" s="2"/>
      <c r="SOL7" s="2"/>
      <c r="SOM7" s="2"/>
      <c r="SON7" s="2"/>
      <c r="SOO7" s="2"/>
      <c r="SOP7" s="2"/>
      <c r="SOQ7" s="2"/>
      <c r="SOR7" s="2"/>
      <c r="SOS7" s="2"/>
      <c r="SOT7" s="2"/>
      <c r="SOU7" s="2"/>
      <c r="SOV7" s="2"/>
      <c r="SOW7" s="2"/>
      <c r="SOX7" s="2"/>
      <c r="SOY7" s="2"/>
      <c r="SOZ7" s="2"/>
      <c r="SPA7" s="2"/>
      <c r="SPB7" s="2"/>
      <c r="SPC7" s="2"/>
      <c r="SPD7" s="2"/>
      <c r="SPE7" s="2"/>
      <c r="SPF7" s="2"/>
      <c r="SPG7" s="2"/>
      <c r="SPH7" s="2"/>
      <c r="SPI7" s="2"/>
      <c r="SPJ7" s="2"/>
      <c r="SPK7" s="2"/>
      <c r="SPL7" s="2"/>
      <c r="SPM7" s="2"/>
      <c r="SPN7" s="2"/>
      <c r="SPO7" s="2"/>
      <c r="SPP7" s="2"/>
      <c r="SPQ7" s="2"/>
      <c r="SPR7" s="2"/>
      <c r="SPS7" s="2"/>
      <c r="SPT7" s="2"/>
      <c r="SPU7" s="2"/>
      <c r="SPV7" s="2"/>
      <c r="SPW7" s="2"/>
      <c r="SPX7" s="2"/>
      <c r="SPY7" s="2"/>
      <c r="SPZ7" s="2"/>
      <c r="SQA7" s="2"/>
      <c r="SQB7" s="2"/>
      <c r="SQC7" s="2"/>
      <c r="SQD7" s="2"/>
      <c r="SQE7" s="2"/>
      <c r="SQF7" s="2"/>
      <c r="SQG7" s="2"/>
      <c r="SQH7" s="2"/>
      <c r="SQI7" s="2"/>
      <c r="SQJ7" s="2"/>
      <c r="SQK7" s="2"/>
      <c r="SQL7" s="2"/>
      <c r="SQM7" s="2"/>
      <c r="SQN7" s="2"/>
      <c r="SQO7" s="2"/>
      <c r="SQP7" s="2"/>
      <c r="SQQ7" s="2"/>
      <c r="SQR7" s="2"/>
      <c r="SQS7" s="2"/>
      <c r="SQT7" s="2"/>
      <c r="SQU7" s="2"/>
      <c r="SQV7" s="2"/>
      <c r="SQW7" s="2"/>
      <c r="SQX7" s="2"/>
      <c r="SQY7" s="2"/>
      <c r="SQZ7" s="2"/>
      <c r="SRA7" s="2"/>
      <c r="SRB7" s="2"/>
      <c r="SRC7" s="2"/>
      <c r="SRD7" s="2"/>
      <c r="SRE7" s="2"/>
      <c r="SRF7" s="2"/>
      <c r="SRG7" s="2"/>
      <c r="SRH7" s="2"/>
      <c r="SRI7" s="2"/>
      <c r="SRJ7" s="2"/>
      <c r="SRK7" s="2"/>
      <c r="SRL7" s="2"/>
      <c r="SRM7" s="2"/>
      <c r="SRN7" s="2"/>
      <c r="SRO7" s="2"/>
      <c r="SRP7" s="2"/>
      <c r="SRQ7" s="2"/>
      <c r="SRR7" s="2"/>
      <c r="SRS7" s="2"/>
      <c r="SRT7" s="2"/>
      <c r="SRU7" s="2"/>
      <c r="SRV7" s="2"/>
      <c r="SRW7" s="2"/>
      <c r="SRX7" s="2"/>
      <c r="SRY7" s="2"/>
      <c r="SRZ7" s="2"/>
      <c r="SSA7" s="2"/>
      <c r="SSB7" s="2"/>
      <c r="SSC7" s="2"/>
      <c r="SSD7" s="2"/>
      <c r="SSE7" s="2"/>
      <c r="SSF7" s="2"/>
      <c r="SSG7" s="2"/>
      <c r="SSH7" s="2"/>
      <c r="SSI7" s="2"/>
      <c r="SSJ7" s="2"/>
      <c r="SSK7" s="2"/>
      <c r="SSL7" s="2"/>
      <c r="SSM7" s="2"/>
      <c r="SSN7" s="2"/>
      <c r="SSO7" s="2"/>
      <c r="SSP7" s="2"/>
      <c r="SSQ7" s="2"/>
      <c r="SSR7" s="2"/>
      <c r="SSS7" s="2"/>
      <c r="SST7" s="2"/>
      <c r="SSU7" s="2"/>
      <c r="SSV7" s="2"/>
      <c r="SSW7" s="2"/>
      <c r="SSX7" s="2"/>
      <c r="SSY7" s="2"/>
      <c r="SSZ7" s="2"/>
      <c r="STA7" s="2"/>
      <c r="STB7" s="2"/>
      <c r="STC7" s="2"/>
      <c r="STD7" s="2"/>
      <c r="STE7" s="2"/>
      <c r="STF7" s="2"/>
      <c r="STG7" s="2"/>
      <c r="STH7" s="2"/>
      <c r="STI7" s="2"/>
      <c r="STJ7" s="2"/>
      <c r="STK7" s="2"/>
      <c r="STL7" s="2"/>
      <c r="STM7" s="2"/>
      <c r="STN7" s="2"/>
      <c r="STO7" s="2"/>
      <c r="STP7" s="2"/>
      <c r="STQ7" s="2"/>
      <c r="STR7" s="2"/>
      <c r="STS7" s="2"/>
      <c r="STT7" s="2"/>
      <c r="STU7" s="2"/>
      <c r="STV7" s="2"/>
      <c r="STW7" s="2"/>
      <c r="STX7" s="2"/>
      <c r="STY7" s="2"/>
      <c r="STZ7" s="2"/>
      <c r="SUA7" s="2"/>
      <c r="SUB7" s="2"/>
      <c r="SUC7" s="2"/>
      <c r="SUD7" s="2"/>
      <c r="SUE7" s="2"/>
      <c r="SUF7" s="2"/>
      <c r="SUG7" s="2"/>
      <c r="SUH7" s="2"/>
      <c r="SUI7" s="2"/>
      <c r="SUJ7" s="2"/>
      <c r="SUK7" s="2"/>
      <c r="SUL7" s="2"/>
      <c r="SUM7" s="2"/>
      <c r="SUN7" s="2"/>
      <c r="SUO7" s="2"/>
      <c r="SUP7" s="2"/>
      <c r="SUQ7" s="2"/>
      <c r="SUR7" s="2"/>
      <c r="SUS7" s="2"/>
      <c r="SUT7" s="2"/>
      <c r="SUU7" s="2"/>
      <c r="SUV7" s="2"/>
      <c r="SUW7" s="2"/>
      <c r="SUX7" s="2"/>
      <c r="SUY7" s="2"/>
      <c r="SUZ7" s="2"/>
      <c r="SVA7" s="2"/>
      <c r="SVB7" s="2"/>
      <c r="SVC7" s="2"/>
      <c r="SVD7" s="2"/>
      <c r="SVE7" s="2"/>
      <c r="SVF7" s="2"/>
      <c r="SVG7" s="2"/>
      <c r="SVH7" s="2"/>
      <c r="SVI7" s="2"/>
      <c r="SVJ7" s="2"/>
      <c r="SVK7" s="2"/>
      <c r="SVL7" s="2"/>
      <c r="SVM7" s="2"/>
      <c r="SVN7" s="2"/>
      <c r="SVO7" s="2"/>
      <c r="SVP7" s="2"/>
      <c r="SVQ7" s="2"/>
      <c r="SVR7" s="2"/>
      <c r="SVS7" s="2"/>
      <c r="SVT7" s="2"/>
      <c r="SVU7" s="2"/>
      <c r="SVV7" s="2"/>
      <c r="SVW7" s="2"/>
      <c r="SVX7" s="2"/>
      <c r="SVY7" s="2"/>
      <c r="SVZ7" s="2"/>
      <c r="SWA7" s="2"/>
      <c r="SWB7" s="2"/>
      <c r="SWC7" s="2"/>
      <c r="SWD7" s="2"/>
      <c r="SWE7" s="2"/>
      <c r="SWF7" s="2"/>
      <c r="SWG7" s="2"/>
      <c r="SWH7" s="2"/>
      <c r="SWI7" s="2"/>
      <c r="SWJ7" s="2"/>
      <c r="SWK7" s="2"/>
      <c r="SWL7" s="2"/>
      <c r="SWM7" s="2"/>
      <c r="SWN7" s="2"/>
      <c r="SWO7" s="2"/>
      <c r="SWP7" s="2"/>
      <c r="SWQ7" s="2"/>
      <c r="SWR7" s="2"/>
      <c r="SWS7" s="2"/>
      <c r="SWT7" s="2"/>
      <c r="SWU7" s="2"/>
      <c r="SWV7" s="2"/>
      <c r="SWW7" s="2"/>
      <c r="SWX7" s="2"/>
      <c r="SWY7" s="2"/>
      <c r="SWZ7" s="2"/>
      <c r="SXA7" s="2"/>
      <c r="SXB7" s="2"/>
      <c r="SXC7" s="2"/>
      <c r="SXD7" s="2"/>
      <c r="SXE7" s="2"/>
      <c r="SXF7" s="2"/>
      <c r="SXG7" s="2"/>
      <c r="SXH7" s="2"/>
      <c r="SXI7" s="2"/>
      <c r="SXJ7" s="2"/>
      <c r="SXK7" s="2"/>
      <c r="SXL7" s="2"/>
      <c r="SXM7" s="2"/>
      <c r="SXN7" s="2"/>
      <c r="SXO7" s="2"/>
      <c r="SXP7" s="2"/>
      <c r="SXQ7" s="2"/>
      <c r="SXR7" s="2"/>
      <c r="SXS7" s="2"/>
      <c r="SXT7" s="2"/>
      <c r="SXU7" s="2"/>
      <c r="SXV7" s="2"/>
      <c r="SXW7" s="2"/>
      <c r="SXX7" s="2"/>
      <c r="SXY7" s="2"/>
      <c r="SXZ7" s="2"/>
      <c r="SYA7" s="2"/>
      <c r="SYB7" s="2"/>
      <c r="SYC7" s="2"/>
      <c r="SYD7" s="2"/>
      <c r="SYE7" s="2"/>
      <c r="SYF7" s="2"/>
      <c r="SYG7" s="2"/>
      <c r="SYH7" s="2"/>
      <c r="SYI7" s="2"/>
      <c r="SYJ7" s="2"/>
      <c r="SYK7" s="2"/>
      <c r="SYL7" s="2"/>
      <c r="SYM7" s="2"/>
      <c r="SYN7" s="2"/>
      <c r="SYO7" s="2"/>
      <c r="SYP7" s="2"/>
      <c r="SYQ7" s="2"/>
      <c r="SYR7" s="2"/>
      <c r="SYS7" s="2"/>
      <c r="SYT7" s="2"/>
      <c r="SYU7" s="2"/>
      <c r="SYV7" s="2"/>
      <c r="SYW7" s="2"/>
      <c r="SYX7" s="2"/>
      <c r="SYY7" s="2"/>
      <c r="SYZ7" s="2"/>
      <c r="SZA7" s="2"/>
      <c r="SZB7" s="2"/>
      <c r="SZC7" s="2"/>
      <c r="SZD7" s="2"/>
      <c r="SZE7" s="2"/>
      <c r="SZF7" s="2"/>
      <c r="SZG7" s="2"/>
      <c r="SZH7" s="2"/>
      <c r="SZI7" s="2"/>
      <c r="SZJ7" s="2"/>
      <c r="SZK7" s="2"/>
      <c r="SZL7" s="2"/>
      <c r="SZM7" s="2"/>
      <c r="SZN7" s="2"/>
      <c r="SZO7" s="2"/>
      <c r="SZP7" s="2"/>
      <c r="SZQ7" s="2"/>
      <c r="SZR7" s="2"/>
      <c r="SZS7" s="2"/>
      <c r="SZT7" s="2"/>
      <c r="SZU7" s="2"/>
      <c r="SZV7" s="2"/>
      <c r="SZW7" s="2"/>
      <c r="SZX7" s="2"/>
      <c r="SZY7" s="2"/>
      <c r="SZZ7" s="2"/>
      <c r="TAA7" s="2"/>
      <c r="TAB7" s="2"/>
      <c r="TAC7" s="2"/>
      <c r="TAD7" s="2"/>
      <c r="TAE7" s="2"/>
      <c r="TAF7" s="2"/>
      <c r="TAG7" s="2"/>
      <c r="TAH7" s="2"/>
      <c r="TAI7" s="2"/>
      <c r="TAJ7" s="2"/>
      <c r="TAK7" s="2"/>
      <c r="TAL7" s="2"/>
      <c r="TAM7" s="2"/>
      <c r="TAN7" s="2"/>
      <c r="TAO7" s="2"/>
      <c r="TAP7" s="2"/>
      <c r="TAQ7" s="2"/>
      <c r="TAR7" s="2"/>
      <c r="TAS7" s="2"/>
      <c r="TAT7" s="2"/>
      <c r="TAU7" s="2"/>
      <c r="TAV7" s="2"/>
      <c r="TAW7" s="2"/>
      <c r="TAX7" s="2"/>
      <c r="TAY7" s="2"/>
      <c r="TAZ7" s="2"/>
      <c r="TBA7" s="2"/>
      <c r="TBB7" s="2"/>
      <c r="TBC7" s="2"/>
      <c r="TBD7" s="2"/>
      <c r="TBE7" s="2"/>
      <c r="TBF7" s="2"/>
      <c r="TBG7" s="2"/>
      <c r="TBH7" s="2"/>
      <c r="TBI7" s="2"/>
      <c r="TBJ7" s="2"/>
      <c r="TBK7" s="2"/>
      <c r="TBL7" s="2"/>
      <c r="TBM7" s="2"/>
      <c r="TBN7" s="2"/>
      <c r="TBO7" s="2"/>
      <c r="TBP7" s="2"/>
      <c r="TBQ7" s="2"/>
      <c r="TBR7" s="2"/>
      <c r="TBS7" s="2"/>
      <c r="TBT7" s="2"/>
      <c r="TBU7" s="2"/>
      <c r="TBV7" s="2"/>
      <c r="TBW7" s="2"/>
      <c r="TBX7" s="2"/>
      <c r="TBY7" s="2"/>
      <c r="TBZ7" s="2"/>
      <c r="TCA7" s="2"/>
      <c r="TCB7" s="2"/>
      <c r="TCC7" s="2"/>
      <c r="TCD7" s="2"/>
      <c r="TCE7" s="2"/>
      <c r="TCF7" s="2"/>
      <c r="TCG7" s="2"/>
      <c r="TCH7" s="2"/>
      <c r="TCI7" s="2"/>
      <c r="TCJ7" s="2"/>
      <c r="TCK7" s="2"/>
      <c r="TCL7" s="2"/>
      <c r="TCM7" s="2"/>
      <c r="TCN7" s="2"/>
      <c r="TCO7" s="2"/>
      <c r="TCP7" s="2"/>
      <c r="TCQ7" s="2"/>
      <c r="TCR7" s="2"/>
      <c r="TCS7" s="2"/>
      <c r="TCT7" s="2"/>
      <c r="TCU7" s="2"/>
      <c r="TCV7" s="2"/>
      <c r="TCW7" s="2"/>
      <c r="TCX7" s="2"/>
      <c r="TCY7" s="2"/>
      <c r="TCZ7" s="2"/>
      <c r="TDA7" s="2"/>
      <c r="TDB7" s="2"/>
      <c r="TDC7" s="2"/>
      <c r="TDD7" s="2"/>
      <c r="TDE7" s="2"/>
      <c r="TDF7" s="2"/>
      <c r="TDG7" s="2"/>
      <c r="TDH7" s="2"/>
      <c r="TDI7" s="2"/>
      <c r="TDJ7" s="2"/>
      <c r="TDK7" s="2"/>
      <c r="TDL7" s="2"/>
      <c r="TDM7" s="2"/>
      <c r="TDN7" s="2"/>
      <c r="TDO7" s="2"/>
      <c r="TDP7" s="2"/>
      <c r="TDQ7" s="2"/>
      <c r="TDR7" s="2"/>
      <c r="TDS7" s="2"/>
      <c r="TDT7" s="2"/>
      <c r="TDU7" s="2"/>
      <c r="TDV7" s="2"/>
      <c r="TDW7" s="2"/>
      <c r="TDX7" s="2"/>
      <c r="TDY7" s="2"/>
      <c r="TDZ7" s="2"/>
      <c r="TEA7" s="2"/>
      <c r="TEB7" s="2"/>
      <c r="TEC7" s="2"/>
      <c r="TED7" s="2"/>
      <c r="TEE7" s="2"/>
      <c r="TEF7" s="2"/>
      <c r="TEG7" s="2"/>
      <c r="TEH7" s="2"/>
      <c r="TEI7" s="2"/>
      <c r="TEJ7" s="2"/>
      <c r="TEK7" s="2"/>
      <c r="TEL7" s="2"/>
      <c r="TEM7" s="2"/>
      <c r="TEN7" s="2"/>
      <c r="TEO7" s="2"/>
      <c r="TEP7" s="2"/>
      <c r="TEQ7" s="2"/>
      <c r="TER7" s="2"/>
      <c r="TES7" s="2"/>
      <c r="TET7" s="2"/>
      <c r="TEU7" s="2"/>
      <c r="TEV7" s="2"/>
      <c r="TEW7" s="2"/>
      <c r="TEX7" s="2"/>
      <c r="TEY7" s="2"/>
      <c r="TEZ7" s="2"/>
      <c r="TFA7" s="2"/>
      <c r="TFB7" s="2"/>
      <c r="TFC7" s="2"/>
      <c r="TFD7" s="2"/>
      <c r="TFE7" s="2"/>
      <c r="TFF7" s="2"/>
      <c r="TFG7" s="2"/>
      <c r="TFH7" s="2"/>
      <c r="TFI7" s="2"/>
      <c r="TFJ7" s="2"/>
      <c r="TFK7" s="2"/>
      <c r="TFL7" s="2"/>
      <c r="TFM7" s="2"/>
      <c r="TFN7" s="2"/>
      <c r="TFO7" s="2"/>
      <c r="TFP7" s="2"/>
      <c r="TFQ7" s="2"/>
      <c r="TFR7" s="2"/>
      <c r="TFS7" s="2"/>
      <c r="TFT7" s="2"/>
      <c r="TFU7" s="2"/>
      <c r="TFV7" s="2"/>
      <c r="TFW7" s="2"/>
      <c r="TFX7" s="2"/>
      <c r="TFY7" s="2"/>
      <c r="TFZ7" s="2"/>
      <c r="TGA7" s="2"/>
      <c r="TGB7" s="2"/>
      <c r="TGC7" s="2"/>
      <c r="TGD7" s="2"/>
      <c r="TGE7" s="2"/>
      <c r="TGF7" s="2"/>
      <c r="TGG7" s="2"/>
      <c r="TGH7" s="2"/>
      <c r="TGI7" s="2"/>
      <c r="TGJ7" s="2"/>
      <c r="TGK7" s="2"/>
      <c r="TGL7" s="2"/>
      <c r="TGM7" s="2"/>
      <c r="TGN7" s="2"/>
      <c r="TGO7" s="2"/>
      <c r="TGP7" s="2"/>
      <c r="TGQ7" s="2"/>
      <c r="TGR7" s="2"/>
      <c r="TGS7" s="2"/>
      <c r="TGT7" s="2"/>
      <c r="TGU7" s="2"/>
      <c r="TGV7" s="2"/>
      <c r="TGW7" s="2"/>
      <c r="TGX7" s="2"/>
      <c r="TGY7" s="2"/>
      <c r="TGZ7" s="2"/>
      <c r="THA7" s="2"/>
      <c r="THB7" s="2"/>
      <c r="THC7" s="2"/>
      <c r="THD7" s="2"/>
      <c r="THE7" s="2"/>
      <c r="THF7" s="2"/>
      <c r="THG7" s="2"/>
      <c r="THH7" s="2"/>
      <c r="THI7" s="2"/>
      <c r="THJ7" s="2"/>
      <c r="THK7" s="2"/>
      <c r="THL7" s="2"/>
      <c r="THM7" s="2"/>
      <c r="THN7" s="2"/>
      <c r="THO7" s="2"/>
      <c r="THP7" s="2"/>
      <c r="THQ7" s="2"/>
      <c r="THR7" s="2"/>
      <c r="THS7" s="2"/>
      <c r="THT7" s="2"/>
      <c r="THU7" s="2"/>
      <c r="THV7" s="2"/>
      <c r="THW7" s="2"/>
      <c r="THX7" s="2"/>
      <c r="THY7" s="2"/>
      <c r="THZ7" s="2"/>
      <c r="TIA7" s="2"/>
      <c r="TIB7" s="2"/>
      <c r="TIC7" s="2"/>
      <c r="TID7" s="2"/>
      <c r="TIE7" s="2"/>
      <c r="TIF7" s="2"/>
      <c r="TIG7" s="2"/>
      <c r="TIH7" s="2"/>
      <c r="TII7" s="2"/>
      <c r="TIJ7" s="2"/>
      <c r="TIK7" s="2"/>
      <c r="TIL7" s="2"/>
      <c r="TIM7" s="2"/>
      <c r="TIN7" s="2"/>
      <c r="TIO7" s="2"/>
      <c r="TIP7" s="2"/>
      <c r="TIQ7" s="2"/>
      <c r="TIR7" s="2"/>
      <c r="TIS7" s="2"/>
      <c r="TIT7" s="2"/>
      <c r="TIU7" s="2"/>
      <c r="TIV7" s="2"/>
      <c r="TIW7" s="2"/>
      <c r="TIX7" s="2"/>
      <c r="TIY7" s="2"/>
      <c r="TIZ7" s="2"/>
      <c r="TJA7" s="2"/>
      <c r="TJB7" s="2"/>
      <c r="TJC7" s="2"/>
      <c r="TJD7" s="2"/>
      <c r="TJE7" s="2"/>
      <c r="TJF7" s="2"/>
      <c r="TJG7" s="2"/>
      <c r="TJH7" s="2"/>
      <c r="TJI7" s="2"/>
      <c r="TJJ7" s="2"/>
      <c r="TJK7" s="2"/>
      <c r="TJL7" s="2"/>
      <c r="TJM7" s="2"/>
      <c r="TJN7" s="2"/>
      <c r="TJO7" s="2"/>
      <c r="TJP7" s="2"/>
      <c r="TJQ7" s="2"/>
      <c r="TJR7" s="2"/>
      <c r="TJS7" s="2"/>
      <c r="TJT7" s="2"/>
      <c r="TJU7" s="2"/>
      <c r="TJV7" s="2"/>
      <c r="TJW7" s="2"/>
      <c r="TJX7" s="2"/>
      <c r="TJY7" s="2"/>
      <c r="TJZ7" s="2"/>
      <c r="TKA7" s="2"/>
      <c r="TKB7" s="2"/>
      <c r="TKC7" s="2"/>
      <c r="TKD7" s="2"/>
      <c r="TKE7" s="2"/>
      <c r="TKF7" s="2"/>
      <c r="TKG7" s="2"/>
      <c r="TKH7" s="2"/>
      <c r="TKI7" s="2"/>
      <c r="TKJ7" s="2"/>
      <c r="TKK7" s="2"/>
      <c r="TKL7" s="2"/>
      <c r="TKM7" s="2"/>
      <c r="TKN7" s="2"/>
      <c r="TKO7" s="2"/>
      <c r="TKP7" s="2"/>
      <c r="TKQ7" s="2"/>
      <c r="TKR7" s="2"/>
      <c r="TKS7" s="2"/>
      <c r="TKT7" s="2"/>
      <c r="TKU7" s="2"/>
      <c r="TKV7" s="2"/>
      <c r="TKW7" s="2"/>
      <c r="TKX7" s="2"/>
      <c r="TKY7" s="2"/>
      <c r="TKZ7" s="2"/>
      <c r="TLA7" s="2"/>
      <c r="TLB7" s="2"/>
      <c r="TLC7" s="2"/>
      <c r="TLD7" s="2"/>
      <c r="TLE7" s="2"/>
      <c r="TLF7" s="2"/>
      <c r="TLG7" s="2"/>
      <c r="TLH7" s="2"/>
      <c r="TLI7" s="2"/>
      <c r="TLJ7" s="2"/>
      <c r="TLK7" s="2"/>
      <c r="TLL7" s="2"/>
      <c r="TLM7" s="2"/>
      <c r="TLN7" s="2"/>
      <c r="TLO7" s="2"/>
      <c r="TLP7" s="2"/>
      <c r="TLQ7" s="2"/>
      <c r="TLR7" s="2"/>
      <c r="TLS7" s="2"/>
      <c r="TLT7" s="2"/>
      <c r="TLU7" s="2"/>
      <c r="TLV7" s="2"/>
      <c r="TLW7" s="2"/>
      <c r="TLX7" s="2"/>
      <c r="TLY7" s="2"/>
      <c r="TLZ7" s="2"/>
      <c r="TMA7" s="2"/>
      <c r="TMB7" s="2"/>
      <c r="TMC7" s="2"/>
      <c r="TMD7" s="2"/>
      <c r="TME7" s="2"/>
      <c r="TMF7" s="2"/>
      <c r="TMG7" s="2"/>
      <c r="TMH7" s="2"/>
      <c r="TMI7" s="2"/>
      <c r="TMJ7" s="2"/>
      <c r="TMK7" s="2"/>
      <c r="TML7" s="2"/>
      <c r="TMM7" s="2"/>
      <c r="TMN7" s="2"/>
      <c r="TMO7" s="2"/>
      <c r="TMP7" s="2"/>
      <c r="TMQ7" s="2"/>
      <c r="TMR7" s="2"/>
      <c r="TMS7" s="2"/>
      <c r="TMT7" s="2"/>
      <c r="TMU7" s="2"/>
      <c r="TMV7" s="2"/>
      <c r="TMW7" s="2"/>
      <c r="TMX7" s="2"/>
      <c r="TMY7" s="2"/>
      <c r="TMZ7" s="2"/>
      <c r="TNA7" s="2"/>
      <c r="TNB7" s="2"/>
      <c r="TNC7" s="2"/>
      <c r="TND7" s="2"/>
      <c r="TNE7" s="2"/>
      <c r="TNF7" s="2"/>
      <c r="TNG7" s="2"/>
      <c r="TNH7" s="2"/>
      <c r="TNI7" s="2"/>
      <c r="TNJ7" s="2"/>
      <c r="TNK7" s="2"/>
      <c r="TNL7" s="2"/>
      <c r="TNM7" s="2"/>
      <c r="TNN7" s="2"/>
      <c r="TNO7" s="2"/>
      <c r="TNP7" s="2"/>
      <c r="TNQ7" s="2"/>
      <c r="TNR7" s="2"/>
      <c r="TNS7" s="2"/>
      <c r="TNT7" s="2"/>
      <c r="TNU7" s="2"/>
      <c r="TNV7" s="2"/>
      <c r="TNW7" s="2"/>
      <c r="TNX7" s="2"/>
      <c r="TNY7" s="2"/>
      <c r="TNZ7" s="2"/>
      <c r="TOA7" s="2"/>
      <c r="TOB7" s="2"/>
      <c r="TOC7" s="2"/>
      <c r="TOD7" s="2"/>
      <c r="TOE7" s="2"/>
      <c r="TOF7" s="2"/>
      <c r="TOG7" s="2"/>
      <c r="TOH7" s="2"/>
      <c r="TOI7" s="2"/>
      <c r="TOJ7" s="2"/>
      <c r="TOK7" s="2"/>
      <c r="TOL7" s="2"/>
      <c r="TOM7" s="2"/>
      <c r="TON7" s="2"/>
      <c r="TOO7" s="2"/>
      <c r="TOP7" s="2"/>
      <c r="TOQ7" s="2"/>
      <c r="TOR7" s="2"/>
      <c r="TOS7" s="2"/>
      <c r="TOT7" s="2"/>
      <c r="TOU7" s="2"/>
      <c r="TOV7" s="2"/>
      <c r="TOW7" s="2"/>
      <c r="TOX7" s="2"/>
      <c r="TOY7" s="2"/>
      <c r="TOZ7" s="2"/>
      <c r="TPA7" s="2"/>
      <c r="TPB7" s="2"/>
      <c r="TPC7" s="2"/>
      <c r="TPD7" s="2"/>
      <c r="TPE7" s="2"/>
      <c r="TPF7" s="2"/>
      <c r="TPG7" s="2"/>
      <c r="TPH7" s="2"/>
      <c r="TPI7" s="2"/>
      <c r="TPJ7" s="2"/>
      <c r="TPK7" s="2"/>
      <c r="TPL7" s="2"/>
      <c r="TPM7" s="2"/>
      <c r="TPN7" s="2"/>
      <c r="TPO7" s="2"/>
      <c r="TPP7" s="2"/>
      <c r="TPQ7" s="2"/>
      <c r="TPR7" s="2"/>
      <c r="TPS7" s="2"/>
      <c r="TPT7" s="2"/>
      <c r="TPU7" s="2"/>
      <c r="TPV7" s="2"/>
      <c r="TPW7" s="2"/>
      <c r="TPX7" s="2"/>
      <c r="TPY7" s="2"/>
      <c r="TPZ7" s="2"/>
      <c r="TQA7" s="2"/>
      <c r="TQB7" s="2"/>
      <c r="TQC7" s="2"/>
      <c r="TQD7" s="2"/>
      <c r="TQE7" s="2"/>
      <c r="TQF7" s="2"/>
      <c r="TQG7" s="2"/>
      <c r="TQH7" s="2"/>
      <c r="TQI7" s="2"/>
      <c r="TQJ7" s="2"/>
      <c r="TQK7" s="2"/>
      <c r="TQL7" s="2"/>
      <c r="TQM7" s="2"/>
      <c r="TQN7" s="2"/>
      <c r="TQO7" s="2"/>
      <c r="TQP7" s="2"/>
      <c r="TQQ7" s="2"/>
      <c r="TQR7" s="2"/>
      <c r="TQS7" s="2"/>
      <c r="TQT7" s="2"/>
      <c r="TQU7" s="2"/>
      <c r="TQV7" s="2"/>
      <c r="TQW7" s="2"/>
      <c r="TQX7" s="2"/>
      <c r="TQY7" s="2"/>
      <c r="TQZ7" s="2"/>
      <c r="TRA7" s="2"/>
      <c r="TRB7" s="2"/>
      <c r="TRC7" s="2"/>
      <c r="TRD7" s="2"/>
      <c r="TRE7" s="2"/>
      <c r="TRF7" s="2"/>
      <c r="TRG7" s="2"/>
      <c r="TRH7" s="2"/>
      <c r="TRI7" s="2"/>
      <c r="TRJ7" s="2"/>
      <c r="TRK7" s="2"/>
      <c r="TRL7" s="2"/>
      <c r="TRM7" s="2"/>
      <c r="TRN7" s="2"/>
      <c r="TRO7" s="2"/>
      <c r="TRP7" s="2"/>
      <c r="TRQ7" s="2"/>
      <c r="TRR7" s="2"/>
      <c r="TRS7" s="2"/>
      <c r="TRT7" s="2"/>
      <c r="TRU7" s="2"/>
      <c r="TRV7" s="2"/>
      <c r="TRW7" s="2"/>
      <c r="TRX7" s="2"/>
      <c r="TRY7" s="2"/>
      <c r="TRZ7" s="2"/>
      <c r="TSA7" s="2"/>
      <c r="TSB7" s="2"/>
      <c r="TSC7" s="2"/>
      <c r="TSD7" s="2"/>
      <c r="TSE7" s="2"/>
      <c r="TSF7" s="2"/>
      <c r="TSG7" s="2"/>
      <c r="TSH7" s="2"/>
      <c r="TSI7" s="2"/>
      <c r="TSJ7" s="2"/>
      <c r="TSK7" s="2"/>
      <c r="TSL7" s="2"/>
      <c r="TSM7" s="2"/>
      <c r="TSN7" s="2"/>
      <c r="TSO7" s="2"/>
      <c r="TSP7" s="2"/>
      <c r="TSQ7" s="2"/>
      <c r="TSR7" s="2"/>
      <c r="TSS7" s="2"/>
      <c r="TST7" s="2"/>
      <c r="TSU7" s="2"/>
      <c r="TSV7" s="2"/>
      <c r="TSW7" s="2"/>
      <c r="TSX7" s="2"/>
      <c r="TSY7" s="2"/>
      <c r="TSZ7" s="2"/>
      <c r="TTA7" s="2"/>
      <c r="TTB7" s="2"/>
      <c r="TTC7" s="2"/>
      <c r="TTD7" s="2"/>
      <c r="TTE7" s="2"/>
      <c r="TTF7" s="2"/>
      <c r="TTG7" s="2"/>
      <c r="TTH7" s="2"/>
      <c r="TTI7" s="2"/>
      <c r="TTJ7" s="2"/>
      <c r="TTK7" s="2"/>
      <c r="TTL7" s="2"/>
      <c r="TTM7" s="2"/>
      <c r="TTN7" s="2"/>
      <c r="TTO7" s="2"/>
      <c r="TTP7" s="2"/>
      <c r="TTQ7" s="2"/>
      <c r="TTR7" s="2"/>
      <c r="TTS7" s="2"/>
      <c r="TTT7" s="2"/>
      <c r="TTU7" s="2"/>
      <c r="TTV7" s="2"/>
      <c r="TTW7" s="2"/>
      <c r="TTX7" s="2"/>
      <c r="TTY7" s="2"/>
      <c r="TTZ7" s="2"/>
      <c r="TUA7" s="2"/>
      <c r="TUB7" s="2"/>
      <c r="TUC7" s="2"/>
      <c r="TUD7" s="2"/>
      <c r="TUE7" s="2"/>
      <c r="TUF7" s="2"/>
      <c r="TUG7" s="2"/>
      <c r="TUH7" s="2"/>
      <c r="TUI7" s="2"/>
      <c r="TUJ7" s="2"/>
      <c r="TUK7" s="2"/>
      <c r="TUL7" s="2"/>
      <c r="TUM7" s="2"/>
      <c r="TUN7" s="2"/>
      <c r="TUO7" s="2"/>
      <c r="TUP7" s="2"/>
      <c r="TUQ7" s="2"/>
      <c r="TUR7" s="2"/>
      <c r="TUS7" s="2"/>
      <c r="TUT7" s="2"/>
      <c r="TUU7" s="2"/>
      <c r="TUV7" s="2"/>
      <c r="TUW7" s="2"/>
      <c r="TUX7" s="2"/>
      <c r="TUY7" s="2"/>
      <c r="TUZ7" s="2"/>
      <c r="TVA7" s="2"/>
      <c r="TVB7" s="2"/>
      <c r="TVC7" s="2"/>
      <c r="TVD7" s="2"/>
      <c r="TVE7" s="2"/>
      <c r="TVF7" s="2"/>
      <c r="TVG7" s="2"/>
      <c r="TVH7" s="2"/>
      <c r="TVI7" s="2"/>
      <c r="TVJ7" s="2"/>
      <c r="TVK7" s="2"/>
      <c r="TVL7" s="2"/>
      <c r="TVM7" s="2"/>
      <c r="TVN7" s="2"/>
      <c r="TVO7" s="2"/>
      <c r="TVP7" s="2"/>
      <c r="TVQ7" s="2"/>
      <c r="TVR7" s="2"/>
      <c r="TVS7" s="2"/>
      <c r="TVT7" s="2"/>
      <c r="TVU7" s="2"/>
      <c r="TVV7" s="2"/>
      <c r="TVW7" s="2"/>
      <c r="TVX7" s="2"/>
      <c r="TVY7" s="2"/>
      <c r="TVZ7" s="2"/>
      <c r="TWA7" s="2"/>
      <c r="TWB7" s="2"/>
      <c r="TWC7" s="2"/>
      <c r="TWD7" s="2"/>
      <c r="TWE7" s="2"/>
      <c r="TWF7" s="2"/>
      <c r="TWG7" s="2"/>
      <c r="TWH7" s="2"/>
      <c r="TWI7" s="2"/>
      <c r="TWJ7" s="2"/>
      <c r="TWK7" s="2"/>
      <c r="TWL7" s="2"/>
      <c r="TWM7" s="2"/>
      <c r="TWN7" s="2"/>
      <c r="TWO7" s="2"/>
      <c r="TWP7" s="2"/>
      <c r="TWQ7" s="2"/>
      <c r="TWR7" s="2"/>
      <c r="TWS7" s="2"/>
      <c r="TWT7" s="2"/>
      <c r="TWU7" s="2"/>
      <c r="TWV7" s="2"/>
      <c r="TWW7" s="2"/>
      <c r="TWX7" s="2"/>
      <c r="TWY7" s="2"/>
      <c r="TWZ7" s="2"/>
      <c r="TXA7" s="2"/>
      <c r="TXB7" s="2"/>
      <c r="TXC7" s="2"/>
      <c r="TXD7" s="2"/>
      <c r="TXE7" s="2"/>
      <c r="TXF7" s="2"/>
      <c r="TXG7" s="2"/>
      <c r="TXH7" s="2"/>
      <c r="TXI7" s="2"/>
      <c r="TXJ7" s="2"/>
      <c r="TXK7" s="2"/>
      <c r="TXL7" s="2"/>
      <c r="TXM7" s="2"/>
      <c r="TXN7" s="2"/>
      <c r="TXO7" s="2"/>
      <c r="TXP7" s="2"/>
      <c r="TXQ7" s="2"/>
      <c r="TXR7" s="2"/>
      <c r="TXS7" s="2"/>
      <c r="TXT7" s="2"/>
      <c r="TXU7" s="2"/>
      <c r="TXV7" s="2"/>
      <c r="TXW7" s="2"/>
      <c r="TXX7" s="2"/>
      <c r="TXY7" s="2"/>
      <c r="TXZ7" s="2"/>
      <c r="TYA7" s="2"/>
      <c r="TYB7" s="2"/>
      <c r="TYC7" s="2"/>
      <c r="TYD7" s="2"/>
      <c r="TYE7" s="2"/>
      <c r="TYF7" s="2"/>
      <c r="TYG7" s="2"/>
      <c r="TYH7" s="2"/>
      <c r="TYI7" s="2"/>
      <c r="TYJ7" s="2"/>
      <c r="TYK7" s="2"/>
      <c r="TYL7" s="2"/>
      <c r="TYM7" s="2"/>
      <c r="TYN7" s="2"/>
      <c r="TYO7" s="2"/>
      <c r="TYP7" s="2"/>
      <c r="TYQ7" s="2"/>
      <c r="TYR7" s="2"/>
      <c r="TYS7" s="2"/>
      <c r="TYT7" s="2"/>
      <c r="TYU7" s="2"/>
      <c r="TYV7" s="2"/>
      <c r="TYW7" s="2"/>
      <c r="TYX7" s="2"/>
      <c r="TYY7" s="2"/>
      <c r="TYZ7" s="2"/>
      <c r="TZA7" s="2"/>
      <c r="TZB7" s="2"/>
      <c r="TZC7" s="2"/>
      <c r="TZD7" s="2"/>
      <c r="TZE7" s="2"/>
      <c r="TZF7" s="2"/>
      <c r="TZG7" s="2"/>
      <c r="TZH7" s="2"/>
      <c r="TZI7" s="2"/>
      <c r="TZJ7" s="2"/>
      <c r="TZK7" s="2"/>
      <c r="TZL7" s="2"/>
      <c r="TZM7" s="2"/>
      <c r="TZN7" s="2"/>
      <c r="TZO7" s="2"/>
      <c r="TZP7" s="2"/>
      <c r="TZQ7" s="2"/>
      <c r="TZR7" s="2"/>
      <c r="TZS7" s="2"/>
      <c r="TZT7" s="2"/>
      <c r="TZU7" s="2"/>
      <c r="TZV7" s="2"/>
      <c r="TZW7" s="2"/>
      <c r="TZX7" s="2"/>
      <c r="TZY7" s="2"/>
      <c r="TZZ7" s="2"/>
      <c r="UAA7" s="2"/>
      <c r="UAB7" s="2"/>
      <c r="UAC7" s="2"/>
      <c r="UAD7" s="2"/>
      <c r="UAE7" s="2"/>
      <c r="UAF7" s="2"/>
      <c r="UAG7" s="2"/>
      <c r="UAH7" s="2"/>
      <c r="UAI7" s="2"/>
      <c r="UAJ7" s="2"/>
      <c r="UAK7" s="2"/>
      <c r="UAL7" s="2"/>
      <c r="UAM7" s="2"/>
      <c r="UAN7" s="2"/>
      <c r="UAO7" s="2"/>
      <c r="UAP7" s="2"/>
      <c r="UAQ7" s="2"/>
      <c r="UAR7" s="2"/>
      <c r="UAS7" s="2"/>
      <c r="UAT7" s="2"/>
      <c r="UAU7" s="2"/>
      <c r="UAV7" s="2"/>
      <c r="UAW7" s="2"/>
      <c r="UAX7" s="2"/>
      <c r="UAY7" s="2"/>
      <c r="UAZ7" s="2"/>
      <c r="UBA7" s="2"/>
      <c r="UBB7" s="2"/>
      <c r="UBC7" s="2"/>
      <c r="UBD7" s="2"/>
      <c r="UBE7" s="2"/>
      <c r="UBF7" s="2"/>
      <c r="UBG7" s="2"/>
      <c r="UBH7" s="2"/>
      <c r="UBI7" s="2"/>
      <c r="UBJ7" s="2"/>
      <c r="UBK7" s="2"/>
      <c r="UBL7" s="2"/>
      <c r="UBM7" s="2"/>
      <c r="UBN7" s="2"/>
      <c r="UBO7" s="2"/>
      <c r="UBP7" s="2"/>
      <c r="UBQ7" s="2"/>
      <c r="UBR7" s="2"/>
      <c r="UBS7" s="2"/>
      <c r="UBT7" s="2"/>
      <c r="UBU7" s="2"/>
      <c r="UBV7" s="2"/>
      <c r="UBW7" s="2"/>
      <c r="UBX7" s="2"/>
      <c r="UBY7" s="2"/>
      <c r="UBZ7" s="2"/>
      <c r="UCA7" s="2"/>
      <c r="UCB7" s="2"/>
      <c r="UCC7" s="2"/>
      <c r="UCD7" s="2"/>
      <c r="UCE7" s="2"/>
      <c r="UCF7" s="2"/>
      <c r="UCG7" s="2"/>
      <c r="UCH7" s="2"/>
      <c r="UCI7" s="2"/>
      <c r="UCJ7" s="2"/>
      <c r="UCK7" s="2"/>
      <c r="UCL7" s="2"/>
      <c r="UCM7" s="2"/>
      <c r="UCN7" s="2"/>
      <c r="UCO7" s="2"/>
      <c r="UCP7" s="2"/>
      <c r="UCQ7" s="2"/>
      <c r="UCR7" s="2"/>
      <c r="UCS7" s="2"/>
      <c r="UCT7" s="2"/>
      <c r="UCU7" s="2"/>
      <c r="UCV7" s="2"/>
      <c r="UCW7" s="2"/>
      <c r="UCX7" s="2"/>
      <c r="UCY7" s="2"/>
      <c r="UCZ7" s="2"/>
      <c r="UDA7" s="2"/>
      <c r="UDB7" s="2"/>
      <c r="UDC7" s="2"/>
      <c r="UDD7" s="2"/>
      <c r="UDE7" s="2"/>
      <c r="UDF7" s="2"/>
      <c r="UDG7" s="2"/>
      <c r="UDH7" s="2"/>
      <c r="UDI7" s="2"/>
      <c r="UDJ7" s="2"/>
      <c r="UDK7" s="2"/>
      <c r="UDL7" s="2"/>
      <c r="UDM7" s="2"/>
      <c r="UDN7" s="2"/>
      <c r="UDO7" s="2"/>
      <c r="UDP7" s="2"/>
      <c r="UDQ7" s="2"/>
      <c r="UDR7" s="2"/>
      <c r="UDS7" s="2"/>
      <c r="UDT7" s="2"/>
      <c r="UDU7" s="2"/>
      <c r="UDV7" s="2"/>
      <c r="UDW7" s="2"/>
      <c r="UDX7" s="2"/>
      <c r="UDY7" s="2"/>
      <c r="UDZ7" s="2"/>
      <c r="UEA7" s="2"/>
      <c r="UEB7" s="2"/>
      <c r="UEC7" s="2"/>
      <c r="UED7" s="2"/>
      <c r="UEE7" s="2"/>
      <c r="UEF7" s="2"/>
      <c r="UEG7" s="2"/>
      <c r="UEH7" s="2"/>
      <c r="UEI7" s="2"/>
      <c r="UEJ7" s="2"/>
      <c r="UEK7" s="2"/>
      <c r="UEL7" s="2"/>
      <c r="UEM7" s="2"/>
      <c r="UEN7" s="2"/>
      <c r="UEO7" s="2"/>
      <c r="UEP7" s="2"/>
      <c r="UEQ7" s="2"/>
      <c r="UER7" s="2"/>
      <c r="UES7" s="2"/>
      <c r="UET7" s="2"/>
      <c r="UEU7" s="2"/>
      <c r="UEV7" s="2"/>
      <c r="UEW7" s="2"/>
      <c r="UEX7" s="2"/>
      <c r="UEY7" s="2"/>
      <c r="UEZ7" s="2"/>
      <c r="UFA7" s="2"/>
      <c r="UFB7" s="2"/>
      <c r="UFC7" s="2"/>
      <c r="UFD7" s="2"/>
      <c r="UFE7" s="2"/>
      <c r="UFF7" s="2"/>
      <c r="UFG7" s="2"/>
      <c r="UFH7" s="2"/>
      <c r="UFI7" s="2"/>
      <c r="UFJ7" s="2"/>
      <c r="UFK7" s="2"/>
      <c r="UFL7" s="2"/>
      <c r="UFM7" s="2"/>
      <c r="UFN7" s="2"/>
      <c r="UFO7" s="2"/>
      <c r="UFP7" s="2"/>
      <c r="UFQ7" s="2"/>
      <c r="UFR7" s="2"/>
      <c r="UFS7" s="2"/>
      <c r="UFT7" s="2"/>
      <c r="UFU7" s="2"/>
      <c r="UFV7" s="2"/>
      <c r="UFW7" s="2"/>
      <c r="UFX7" s="2"/>
      <c r="UFY7" s="2"/>
      <c r="UFZ7" s="2"/>
      <c r="UGA7" s="2"/>
      <c r="UGB7" s="2"/>
      <c r="UGC7" s="2"/>
      <c r="UGD7" s="2"/>
      <c r="UGE7" s="2"/>
      <c r="UGF7" s="2"/>
      <c r="UGG7" s="2"/>
      <c r="UGH7" s="2"/>
      <c r="UGI7" s="2"/>
      <c r="UGJ7" s="2"/>
      <c r="UGK7" s="2"/>
      <c r="UGL7" s="2"/>
      <c r="UGM7" s="2"/>
      <c r="UGN7" s="2"/>
      <c r="UGO7" s="2"/>
      <c r="UGP7" s="2"/>
      <c r="UGQ7" s="2"/>
      <c r="UGR7" s="2"/>
      <c r="UGS7" s="2"/>
      <c r="UGT7" s="2"/>
      <c r="UGU7" s="2"/>
      <c r="UGV7" s="2"/>
      <c r="UGW7" s="2"/>
      <c r="UGX7" s="2"/>
      <c r="UGY7" s="2"/>
      <c r="UGZ7" s="2"/>
      <c r="UHA7" s="2"/>
      <c r="UHB7" s="2"/>
      <c r="UHC7" s="2"/>
      <c r="UHD7" s="2"/>
      <c r="UHE7" s="2"/>
      <c r="UHF7" s="2"/>
      <c r="UHG7" s="2"/>
      <c r="UHH7" s="2"/>
      <c r="UHI7" s="2"/>
      <c r="UHJ7" s="2"/>
      <c r="UHK7" s="2"/>
      <c r="UHL7" s="2"/>
      <c r="UHM7" s="2"/>
      <c r="UHN7" s="2"/>
      <c r="UHO7" s="2"/>
      <c r="UHP7" s="2"/>
      <c r="UHQ7" s="2"/>
      <c r="UHR7" s="2"/>
      <c r="UHS7" s="2"/>
      <c r="UHT7" s="2"/>
      <c r="UHU7" s="2"/>
      <c r="UHV7" s="2"/>
      <c r="UHW7" s="2"/>
      <c r="UHX7" s="2"/>
      <c r="UHY7" s="2"/>
      <c r="UHZ7" s="2"/>
      <c r="UIA7" s="2"/>
      <c r="UIB7" s="2"/>
      <c r="UIC7" s="2"/>
      <c r="UID7" s="2"/>
      <c r="UIE7" s="2"/>
      <c r="UIF7" s="2"/>
      <c r="UIG7" s="2"/>
      <c r="UIH7" s="2"/>
      <c r="UII7" s="2"/>
      <c r="UIJ7" s="2"/>
      <c r="UIK7" s="2"/>
      <c r="UIL7" s="2"/>
      <c r="UIM7" s="2"/>
      <c r="UIN7" s="2"/>
      <c r="UIO7" s="2"/>
      <c r="UIP7" s="2"/>
      <c r="UIQ7" s="2"/>
      <c r="UIR7" s="2"/>
      <c r="UIS7" s="2"/>
      <c r="UIT7" s="2"/>
      <c r="UIU7" s="2"/>
      <c r="UIV7" s="2"/>
      <c r="UIW7" s="2"/>
      <c r="UIX7" s="2"/>
      <c r="UIY7" s="2"/>
      <c r="UIZ7" s="2"/>
      <c r="UJA7" s="2"/>
      <c r="UJB7" s="2"/>
      <c r="UJC7" s="2"/>
      <c r="UJD7" s="2"/>
      <c r="UJE7" s="2"/>
      <c r="UJF7" s="2"/>
      <c r="UJG7" s="2"/>
      <c r="UJH7" s="2"/>
      <c r="UJI7" s="2"/>
      <c r="UJJ7" s="2"/>
      <c r="UJK7" s="2"/>
      <c r="UJL7" s="2"/>
      <c r="UJM7" s="2"/>
      <c r="UJN7" s="2"/>
      <c r="UJO7" s="2"/>
      <c r="UJP7" s="2"/>
      <c r="UJQ7" s="2"/>
      <c r="UJR7" s="2"/>
      <c r="UJS7" s="2"/>
      <c r="UJT7" s="2"/>
      <c r="UJU7" s="2"/>
      <c r="UJV7" s="2"/>
      <c r="UJW7" s="2"/>
      <c r="UJX7" s="2"/>
      <c r="UJY7" s="2"/>
      <c r="UJZ7" s="2"/>
      <c r="UKA7" s="2"/>
      <c r="UKB7" s="2"/>
      <c r="UKC7" s="2"/>
      <c r="UKD7" s="2"/>
      <c r="UKE7" s="2"/>
      <c r="UKF7" s="2"/>
      <c r="UKG7" s="2"/>
      <c r="UKH7" s="2"/>
      <c r="UKI7" s="2"/>
      <c r="UKJ7" s="2"/>
      <c r="UKK7" s="2"/>
      <c r="UKL7" s="2"/>
      <c r="UKM7" s="2"/>
      <c r="UKN7" s="2"/>
      <c r="UKO7" s="2"/>
      <c r="UKP7" s="2"/>
      <c r="UKQ7" s="2"/>
      <c r="UKR7" s="2"/>
      <c r="UKS7" s="2"/>
      <c r="UKT7" s="2"/>
      <c r="UKU7" s="2"/>
      <c r="UKV7" s="2"/>
      <c r="UKW7" s="2"/>
      <c r="UKX7" s="2"/>
      <c r="UKY7" s="2"/>
      <c r="UKZ7" s="2"/>
      <c r="ULA7" s="2"/>
      <c r="ULB7" s="2"/>
      <c r="ULC7" s="2"/>
      <c r="ULD7" s="2"/>
      <c r="ULE7" s="2"/>
      <c r="ULF7" s="2"/>
      <c r="ULG7" s="2"/>
      <c r="ULH7" s="2"/>
      <c r="ULI7" s="2"/>
      <c r="ULJ7" s="2"/>
      <c r="ULK7" s="2"/>
      <c r="ULL7" s="2"/>
      <c r="ULM7" s="2"/>
      <c r="ULN7" s="2"/>
      <c r="ULO7" s="2"/>
      <c r="ULP7" s="2"/>
      <c r="ULQ7" s="2"/>
      <c r="ULR7" s="2"/>
      <c r="ULS7" s="2"/>
      <c r="ULT7" s="2"/>
      <c r="ULU7" s="2"/>
      <c r="ULV7" s="2"/>
      <c r="ULW7" s="2"/>
      <c r="ULX7" s="2"/>
      <c r="ULY7" s="2"/>
      <c r="ULZ7" s="2"/>
      <c r="UMA7" s="2"/>
      <c r="UMB7" s="2"/>
      <c r="UMC7" s="2"/>
      <c r="UMD7" s="2"/>
      <c r="UME7" s="2"/>
      <c r="UMF7" s="2"/>
      <c r="UMG7" s="2"/>
      <c r="UMH7" s="2"/>
      <c r="UMI7" s="2"/>
      <c r="UMJ7" s="2"/>
      <c r="UMK7" s="2"/>
      <c r="UML7" s="2"/>
      <c r="UMM7" s="2"/>
      <c r="UMN7" s="2"/>
      <c r="UMO7" s="2"/>
      <c r="UMP7" s="2"/>
      <c r="UMQ7" s="2"/>
      <c r="UMR7" s="2"/>
      <c r="UMS7" s="2"/>
      <c r="UMT7" s="2"/>
      <c r="UMU7" s="2"/>
      <c r="UMV7" s="2"/>
      <c r="UMW7" s="2"/>
      <c r="UMX7" s="2"/>
      <c r="UMY7" s="2"/>
      <c r="UMZ7" s="2"/>
      <c r="UNA7" s="2"/>
      <c r="UNB7" s="2"/>
      <c r="UNC7" s="2"/>
      <c r="UND7" s="2"/>
      <c r="UNE7" s="2"/>
      <c r="UNF7" s="2"/>
      <c r="UNG7" s="2"/>
      <c r="UNH7" s="2"/>
      <c r="UNI7" s="2"/>
      <c r="UNJ7" s="2"/>
      <c r="UNK7" s="2"/>
      <c r="UNL7" s="2"/>
      <c r="UNM7" s="2"/>
      <c r="UNN7" s="2"/>
      <c r="UNO7" s="2"/>
      <c r="UNP7" s="2"/>
      <c r="UNQ7" s="2"/>
      <c r="UNR7" s="2"/>
      <c r="UNS7" s="2"/>
      <c r="UNT7" s="2"/>
      <c r="UNU7" s="2"/>
      <c r="UNV7" s="2"/>
      <c r="UNW7" s="2"/>
      <c r="UNX7" s="2"/>
      <c r="UNY7" s="2"/>
      <c r="UNZ7" s="2"/>
      <c r="UOA7" s="2"/>
      <c r="UOB7" s="2"/>
      <c r="UOC7" s="2"/>
      <c r="UOD7" s="2"/>
      <c r="UOE7" s="2"/>
      <c r="UOF7" s="2"/>
      <c r="UOG7" s="2"/>
      <c r="UOH7" s="2"/>
      <c r="UOI7" s="2"/>
      <c r="UOJ7" s="2"/>
      <c r="UOK7" s="2"/>
      <c r="UOL7" s="2"/>
      <c r="UOM7" s="2"/>
      <c r="UON7" s="2"/>
      <c r="UOO7" s="2"/>
      <c r="UOP7" s="2"/>
      <c r="UOQ7" s="2"/>
      <c r="UOR7" s="2"/>
      <c r="UOS7" s="2"/>
      <c r="UOT7" s="2"/>
      <c r="UOU7" s="2"/>
      <c r="UOV7" s="2"/>
      <c r="UOW7" s="2"/>
      <c r="UOX7" s="2"/>
      <c r="UOY7" s="2"/>
      <c r="UOZ7" s="2"/>
      <c r="UPA7" s="2"/>
      <c r="UPB7" s="2"/>
      <c r="UPC7" s="2"/>
      <c r="UPD7" s="2"/>
      <c r="UPE7" s="2"/>
      <c r="UPF7" s="2"/>
      <c r="UPG7" s="2"/>
      <c r="UPH7" s="2"/>
      <c r="UPI7" s="2"/>
      <c r="UPJ7" s="2"/>
      <c r="UPK7" s="2"/>
      <c r="UPL7" s="2"/>
      <c r="UPM7" s="2"/>
      <c r="UPN7" s="2"/>
      <c r="UPO7" s="2"/>
      <c r="UPP7" s="2"/>
      <c r="UPQ7" s="2"/>
      <c r="UPR7" s="2"/>
      <c r="UPS7" s="2"/>
      <c r="UPT7" s="2"/>
      <c r="UPU7" s="2"/>
      <c r="UPV7" s="2"/>
      <c r="UPW7" s="2"/>
      <c r="UPX7" s="2"/>
      <c r="UPY7" s="2"/>
      <c r="UPZ7" s="2"/>
      <c r="UQA7" s="2"/>
      <c r="UQB7" s="2"/>
      <c r="UQC7" s="2"/>
      <c r="UQD7" s="2"/>
      <c r="UQE7" s="2"/>
      <c r="UQF7" s="2"/>
      <c r="UQG7" s="2"/>
      <c r="UQH7" s="2"/>
      <c r="UQI7" s="2"/>
      <c r="UQJ7" s="2"/>
      <c r="UQK7" s="2"/>
      <c r="UQL7" s="2"/>
      <c r="UQM7" s="2"/>
      <c r="UQN7" s="2"/>
      <c r="UQO7" s="2"/>
      <c r="UQP7" s="2"/>
      <c r="UQQ7" s="2"/>
      <c r="UQR7" s="2"/>
      <c r="UQS7" s="2"/>
      <c r="UQT7" s="2"/>
      <c r="UQU7" s="2"/>
      <c r="UQV7" s="2"/>
      <c r="UQW7" s="2"/>
      <c r="UQX7" s="2"/>
      <c r="UQY7" s="2"/>
      <c r="UQZ7" s="2"/>
      <c r="URA7" s="2"/>
      <c r="URB7" s="2"/>
      <c r="URC7" s="2"/>
      <c r="URD7" s="2"/>
      <c r="URE7" s="2"/>
      <c r="URF7" s="2"/>
      <c r="URG7" s="2"/>
      <c r="URH7" s="2"/>
      <c r="URI7" s="2"/>
      <c r="URJ7" s="2"/>
      <c r="URK7" s="2"/>
      <c r="URL7" s="2"/>
      <c r="URM7" s="2"/>
      <c r="URN7" s="2"/>
      <c r="URO7" s="2"/>
      <c r="URP7" s="2"/>
      <c r="URQ7" s="2"/>
      <c r="URR7" s="2"/>
      <c r="URS7" s="2"/>
      <c r="URT7" s="2"/>
      <c r="URU7" s="2"/>
      <c r="URV7" s="2"/>
      <c r="URW7" s="2"/>
      <c r="URX7" s="2"/>
      <c r="URY7" s="2"/>
      <c r="URZ7" s="2"/>
      <c r="USA7" s="2"/>
      <c r="USB7" s="2"/>
      <c r="USC7" s="2"/>
      <c r="USD7" s="2"/>
      <c r="USE7" s="2"/>
      <c r="USF7" s="2"/>
      <c r="USG7" s="2"/>
      <c r="USH7" s="2"/>
      <c r="USI7" s="2"/>
      <c r="USJ7" s="2"/>
      <c r="USK7" s="2"/>
      <c r="USL7" s="2"/>
      <c r="USM7" s="2"/>
      <c r="USN7" s="2"/>
      <c r="USO7" s="2"/>
      <c r="USP7" s="2"/>
      <c r="USQ7" s="2"/>
      <c r="USR7" s="2"/>
      <c r="USS7" s="2"/>
      <c r="UST7" s="2"/>
      <c r="USU7" s="2"/>
      <c r="USV7" s="2"/>
      <c r="USW7" s="2"/>
      <c r="USX7" s="2"/>
      <c r="USY7" s="2"/>
      <c r="USZ7" s="2"/>
      <c r="UTA7" s="2"/>
      <c r="UTB7" s="2"/>
      <c r="UTC7" s="2"/>
      <c r="UTD7" s="2"/>
      <c r="UTE7" s="2"/>
      <c r="UTF7" s="2"/>
      <c r="UTG7" s="2"/>
      <c r="UTH7" s="2"/>
      <c r="UTI7" s="2"/>
      <c r="UTJ7" s="2"/>
      <c r="UTK7" s="2"/>
      <c r="UTL7" s="2"/>
      <c r="UTM7" s="2"/>
      <c r="UTN7" s="2"/>
      <c r="UTO7" s="2"/>
      <c r="UTP7" s="2"/>
      <c r="UTQ7" s="2"/>
      <c r="UTR7" s="2"/>
      <c r="UTS7" s="2"/>
      <c r="UTT7" s="2"/>
      <c r="UTU7" s="2"/>
      <c r="UTV7" s="2"/>
      <c r="UTW7" s="2"/>
      <c r="UTX7" s="2"/>
      <c r="UTY7" s="2"/>
      <c r="UTZ7" s="2"/>
      <c r="UUA7" s="2"/>
      <c r="UUB7" s="2"/>
      <c r="UUC7" s="2"/>
      <c r="UUD7" s="2"/>
      <c r="UUE7" s="2"/>
      <c r="UUF7" s="2"/>
      <c r="UUG7" s="2"/>
      <c r="UUH7" s="2"/>
      <c r="UUI7" s="2"/>
      <c r="UUJ7" s="2"/>
      <c r="UUK7" s="2"/>
      <c r="UUL7" s="2"/>
      <c r="UUM7" s="2"/>
      <c r="UUN7" s="2"/>
      <c r="UUO7" s="2"/>
      <c r="UUP7" s="2"/>
      <c r="UUQ7" s="2"/>
      <c r="UUR7" s="2"/>
      <c r="UUS7" s="2"/>
      <c r="UUT7" s="2"/>
      <c r="UUU7" s="2"/>
      <c r="UUV7" s="2"/>
      <c r="UUW7" s="2"/>
      <c r="UUX7" s="2"/>
      <c r="UUY7" s="2"/>
      <c r="UUZ7" s="2"/>
      <c r="UVA7" s="2"/>
      <c r="UVB7" s="2"/>
      <c r="UVC7" s="2"/>
      <c r="UVD7" s="2"/>
      <c r="UVE7" s="2"/>
      <c r="UVF7" s="2"/>
      <c r="UVG7" s="2"/>
      <c r="UVH7" s="2"/>
      <c r="UVI7" s="2"/>
      <c r="UVJ7" s="2"/>
      <c r="UVK7" s="2"/>
      <c r="UVL7" s="2"/>
      <c r="UVM7" s="2"/>
      <c r="UVN7" s="2"/>
      <c r="UVO7" s="2"/>
      <c r="UVP7" s="2"/>
      <c r="UVQ7" s="2"/>
      <c r="UVR7" s="2"/>
      <c r="UVS7" s="2"/>
      <c r="UVT7" s="2"/>
      <c r="UVU7" s="2"/>
      <c r="UVV7" s="2"/>
      <c r="UVW7" s="2"/>
      <c r="UVX7" s="2"/>
      <c r="UVY7" s="2"/>
      <c r="UVZ7" s="2"/>
      <c r="UWA7" s="2"/>
      <c r="UWB7" s="2"/>
      <c r="UWC7" s="2"/>
      <c r="UWD7" s="2"/>
      <c r="UWE7" s="2"/>
      <c r="UWF7" s="2"/>
      <c r="UWG7" s="2"/>
      <c r="UWH7" s="2"/>
      <c r="UWI7" s="2"/>
      <c r="UWJ7" s="2"/>
      <c r="UWK7" s="2"/>
      <c r="UWL7" s="2"/>
      <c r="UWM7" s="2"/>
      <c r="UWN7" s="2"/>
      <c r="UWO7" s="2"/>
      <c r="UWP7" s="2"/>
      <c r="UWQ7" s="2"/>
      <c r="UWR7" s="2"/>
      <c r="UWS7" s="2"/>
      <c r="UWT7" s="2"/>
      <c r="UWU7" s="2"/>
      <c r="UWV7" s="2"/>
      <c r="UWW7" s="2"/>
      <c r="UWX7" s="2"/>
      <c r="UWY7" s="2"/>
      <c r="UWZ7" s="2"/>
      <c r="UXA7" s="2"/>
      <c r="UXB7" s="2"/>
      <c r="UXC7" s="2"/>
      <c r="UXD7" s="2"/>
      <c r="UXE7" s="2"/>
      <c r="UXF7" s="2"/>
      <c r="UXG7" s="2"/>
      <c r="UXH7" s="2"/>
      <c r="UXI7" s="2"/>
      <c r="UXJ7" s="2"/>
      <c r="UXK7" s="2"/>
      <c r="UXL7" s="2"/>
      <c r="UXM7" s="2"/>
      <c r="UXN7" s="2"/>
      <c r="UXO7" s="2"/>
      <c r="UXP7" s="2"/>
      <c r="UXQ7" s="2"/>
      <c r="UXR7" s="2"/>
      <c r="UXS7" s="2"/>
      <c r="UXT7" s="2"/>
      <c r="UXU7" s="2"/>
      <c r="UXV7" s="2"/>
      <c r="UXW7" s="2"/>
      <c r="UXX7" s="2"/>
      <c r="UXY7" s="2"/>
      <c r="UXZ7" s="2"/>
      <c r="UYA7" s="2"/>
      <c r="UYB7" s="2"/>
      <c r="UYC7" s="2"/>
      <c r="UYD7" s="2"/>
      <c r="UYE7" s="2"/>
      <c r="UYF7" s="2"/>
      <c r="UYG7" s="2"/>
      <c r="UYH7" s="2"/>
      <c r="UYI7" s="2"/>
      <c r="UYJ7" s="2"/>
      <c r="UYK7" s="2"/>
      <c r="UYL7" s="2"/>
      <c r="UYM7" s="2"/>
      <c r="UYN7" s="2"/>
      <c r="UYO7" s="2"/>
      <c r="UYP7" s="2"/>
      <c r="UYQ7" s="2"/>
      <c r="UYR7" s="2"/>
      <c r="UYS7" s="2"/>
      <c r="UYT7" s="2"/>
      <c r="UYU7" s="2"/>
      <c r="UYV7" s="2"/>
      <c r="UYW7" s="2"/>
      <c r="UYX7" s="2"/>
      <c r="UYY7" s="2"/>
      <c r="UYZ7" s="2"/>
      <c r="UZA7" s="2"/>
      <c r="UZB7" s="2"/>
      <c r="UZC7" s="2"/>
      <c r="UZD7" s="2"/>
      <c r="UZE7" s="2"/>
      <c r="UZF7" s="2"/>
      <c r="UZG7" s="2"/>
      <c r="UZH7" s="2"/>
      <c r="UZI7" s="2"/>
      <c r="UZJ7" s="2"/>
      <c r="UZK7" s="2"/>
      <c r="UZL7" s="2"/>
      <c r="UZM7" s="2"/>
      <c r="UZN7" s="2"/>
      <c r="UZO7" s="2"/>
      <c r="UZP7" s="2"/>
      <c r="UZQ7" s="2"/>
      <c r="UZR7" s="2"/>
      <c r="UZS7" s="2"/>
      <c r="UZT7" s="2"/>
      <c r="UZU7" s="2"/>
      <c r="UZV7" s="2"/>
      <c r="UZW7" s="2"/>
      <c r="UZX7" s="2"/>
      <c r="UZY7" s="2"/>
      <c r="UZZ7" s="2"/>
      <c r="VAA7" s="2"/>
      <c r="VAB7" s="2"/>
      <c r="VAC7" s="2"/>
      <c r="VAD7" s="2"/>
      <c r="VAE7" s="2"/>
      <c r="VAF7" s="2"/>
      <c r="VAG7" s="2"/>
      <c r="VAH7" s="2"/>
      <c r="VAI7" s="2"/>
      <c r="VAJ7" s="2"/>
      <c r="VAK7" s="2"/>
      <c r="VAL7" s="2"/>
      <c r="VAM7" s="2"/>
      <c r="VAN7" s="2"/>
      <c r="VAO7" s="2"/>
      <c r="VAP7" s="2"/>
      <c r="VAQ7" s="2"/>
      <c r="VAR7" s="2"/>
      <c r="VAS7" s="2"/>
      <c r="VAT7" s="2"/>
      <c r="VAU7" s="2"/>
      <c r="VAV7" s="2"/>
      <c r="VAW7" s="2"/>
      <c r="VAX7" s="2"/>
      <c r="VAY7" s="2"/>
      <c r="VAZ7" s="2"/>
      <c r="VBA7" s="2"/>
      <c r="VBB7" s="2"/>
      <c r="VBC7" s="2"/>
      <c r="VBD7" s="2"/>
      <c r="VBE7" s="2"/>
      <c r="VBF7" s="2"/>
      <c r="VBG7" s="2"/>
      <c r="VBH7" s="2"/>
      <c r="VBI7" s="2"/>
      <c r="VBJ7" s="2"/>
      <c r="VBK7" s="2"/>
      <c r="VBL7" s="2"/>
      <c r="VBM7" s="2"/>
      <c r="VBN7" s="2"/>
      <c r="VBO7" s="2"/>
      <c r="VBP7" s="2"/>
      <c r="VBQ7" s="2"/>
      <c r="VBR7" s="2"/>
      <c r="VBS7" s="2"/>
      <c r="VBT7" s="2"/>
      <c r="VBU7" s="2"/>
      <c r="VBV7" s="2"/>
      <c r="VBW7" s="2"/>
      <c r="VBX7" s="2"/>
      <c r="VBY7" s="2"/>
      <c r="VBZ7" s="2"/>
      <c r="VCA7" s="2"/>
      <c r="VCB7" s="2"/>
      <c r="VCC7" s="2"/>
      <c r="VCD7" s="2"/>
      <c r="VCE7" s="2"/>
      <c r="VCF7" s="2"/>
      <c r="VCG7" s="2"/>
      <c r="VCH7" s="2"/>
      <c r="VCI7" s="2"/>
      <c r="VCJ7" s="2"/>
      <c r="VCK7" s="2"/>
      <c r="VCL7" s="2"/>
      <c r="VCM7" s="2"/>
      <c r="VCN7" s="2"/>
      <c r="VCO7" s="2"/>
      <c r="VCP7" s="2"/>
      <c r="VCQ7" s="2"/>
      <c r="VCR7" s="2"/>
      <c r="VCS7" s="2"/>
      <c r="VCT7" s="2"/>
      <c r="VCU7" s="2"/>
      <c r="VCV7" s="2"/>
      <c r="VCW7" s="2"/>
      <c r="VCX7" s="2"/>
      <c r="VCY7" s="2"/>
      <c r="VCZ7" s="2"/>
      <c r="VDA7" s="2"/>
      <c r="VDB7" s="2"/>
      <c r="VDC7" s="2"/>
      <c r="VDD7" s="2"/>
      <c r="VDE7" s="2"/>
      <c r="VDF7" s="2"/>
      <c r="VDG7" s="2"/>
      <c r="VDH7" s="2"/>
      <c r="VDI7" s="2"/>
      <c r="VDJ7" s="2"/>
      <c r="VDK7" s="2"/>
      <c r="VDL7" s="2"/>
      <c r="VDM7" s="2"/>
      <c r="VDN7" s="2"/>
      <c r="VDO7" s="2"/>
      <c r="VDP7" s="2"/>
      <c r="VDQ7" s="2"/>
      <c r="VDR7" s="2"/>
      <c r="VDS7" s="2"/>
      <c r="VDT7" s="2"/>
      <c r="VDU7" s="2"/>
      <c r="VDV7" s="2"/>
      <c r="VDW7" s="2"/>
      <c r="VDX7" s="2"/>
      <c r="VDY7" s="2"/>
      <c r="VDZ7" s="2"/>
      <c r="VEA7" s="2"/>
      <c r="VEB7" s="2"/>
      <c r="VEC7" s="2"/>
      <c r="VED7" s="2"/>
      <c r="VEE7" s="2"/>
      <c r="VEF7" s="2"/>
      <c r="VEG7" s="2"/>
      <c r="VEH7" s="2"/>
      <c r="VEI7" s="2"/>
      <c r="VEJ7" s="2"/>
      <c r="VEK7" s="2"/>
      <c r="VEL7" s="2"/>
      <c r="VEM7" s="2"/>
      <c r="VEN7" s="2"/>
      <c r="VEO7" s="2"/>
      <c r="VEP7" s="2"/>
      <c r="VEQ7" s="2"/>
      <c r="VER7" s="2"/>
      <c r="VES7" s="2"/>
      <c r="VET7" s="2"/>
      <c r="VEU7" s="2"/>
      <c r="VEV7" s="2"/>
      <c r="VEW7" s="2"/>
      <c r="VEX7" s="2"/>
      <c r="VEY7" s="2"/>
      <c r="VEZ7" s="2"/>
      <c r="VFA7" s="2"/>
      <c r="VFB7" s="2"/>
      <c r="VFC7" s="2"/>
      <c r="VFD7" s="2"/>
      <c r="VFE7" s="2"/>
      <c r="VFF7" s="2"/>
      <c r="VFG7" s="2"/>
      <c r="VFH7" s="2"/>
      <c r="VFI7" s="2"/>
      <c r="VFJ7" s="2"/>
      <c r="VFK7" s="2"/>
      <c r="VFL7" s="2"/>
      <c r="VFM7" s="2"/>
      <c r="VFN7" s="2"/>
      <c r="VFO7" s="2"/>
      <c r="VFP7" s="2"/>
      <c r="VFQ7" s="2"/>
      <c r="VFR7" s="2"/>
      <c r="VFS7" s="2"/>
      <c r="VFT7" s="2"/>
      <c r="VFU7" s="2"/>
      <c r="VFV7" s="2"/>
      <c r="VFW7" s="2"/>
      <c r="VFX7" s="2"/>
      <c r="VFY7" s="2"/>
      <c r="VFZ7" s="2"/>
      <c r="VGA7" s="2"/>
      <c r="VGB7" s="2"/>
      <c r="VGC7" s="2"/>
      <c r="VGD7" s="2"/>
      <c r="VGE7" s="2"/>
      <c r="VGF7" s="2"/>
      <c r="VGG7" s="2"/>
      <c r="VGH7" s="2"/>
      <c r="VGI7" s="2"/>
      <c r="VGJ7" s="2"/>
      <c r="VGK7" s="2"/>
      <c r="VGL7" s="2"/>
      <c r="VGM7" s="2"/>
      <c r="VGN7" s="2"/>
      <c r="VGO7" s="2"/>
      <c r="VGP7" s="2"/>
      <c r="VGQ7" s="2"/>
      <c r="VGR7" s="2"/>
      <c r="VGS7" s="2"/>
      <c r="VGT7" s="2"/>
      <c r="VGU7" s="2"/>
      <c r="VGV7" s="2"/>
      <c r="VGW7" s="2"/>
      <c r="VGX7" s="2"/>
      <c r="VGY7" s="2"/>
      <c r="VGZ7" s="2"/>
      <c r="VHA7" s="2"/>
      <c r="VHB7" s="2"/>
      <c r="VHC7" s="2"/>
      <c r="VHD7" s="2"/>
      <c r="VHE7" s="2"/>
      <c r="VHF7" s="2"/>
      <c r="VHG7" s="2"/>
      <c r="VHH7" s="2"/>
      <c r="VHI7" s="2"/>
      <c r="VHJ7" s="2"/>
      <c r="VHK7" s="2"/>
      <c r="VHL7" s="2"/>
      <c r="VHM7" s="2"/>
      <c r="VHN7" s="2"/>
      <c r="VHO7" s="2"/>
      <c r="VHP7" s="2"/>
      <c r="VHQ7" s="2"/>
      <c r="VHR7" s="2"/>
      <c r="VHS7" s="2"/>
      <c r="VHT7" s="2"/>
      <c r="VHU7" s="2"/>
      <c r="VHV7" s="2"/>
      <c r="VHW7" s="2"/>
      <c r="VHX7" s="2"/>
      <c r="VHY7" s="2"/>
      <c r="VHZ7" s="2"/>
      <c r="VIA7" s="2"/>
      <c r="VIB7" s="2"/>
      <c r="VIC7" s="2"/>
      <c r="VID7" s="2"/>
      <c r="VIE7" s="2"/>
      <c r="VIF7" s="2"/>
      <c r="VIG7" s="2"/>
      <c r="VIH7" s="2"/>
      <c r="VII7" s="2"/>
      <c r="VIJ7" s="2"/>
      <c r="VIK7" s="2"/>
      <c r="VIL7" s="2"/>
      <c r="VIM7" s="2"/>
      <c r="VIN7" s="2"/>
      <c r="VIO7" s="2"/>
      <c r="VIP7" s="2"/>
      <c r="VIQ7" s="2"/>
      <c r="VIR7" s="2"/>
      <c r="VIS7" s="2"/>
      <c r="VIT7" s="2"/>
      <c r="VIU7" s="2"/>
      <c r="VIV7" s="2"/>
      <c r="VIW7" s="2"/>
      <c r="VIX7" s="2"/>
      <c r="VIY7" s="2"/>
      <c r="VIZ7" s="2"/>
      <c r="VJA7" s="2"/>
      <c r="VJB7" s="2"/>
      <c r="VJC7" s="2"/>
      <c r="VJD7" s="2"/>
      <c r="VJE7" s="2"/>
      <c r="VJF7" s="2"/>
      <c r="VJG7" s="2"/>
      <c r="VJH7" s="2"/>
      <c r="VJI7" s="2"/>
      <c r="VJJ7" s="2"/>
      <c r="VJK7" s="2"/>
      <c r="VJL7" s="2"/>
      <c r="VJM7" s="2"/>
      <c r="VJN7" s="2"/>
      <c r="VJO7" s="2"/>
      <c r="VJP7" s="2"/>
      <c r="VJQ7" s="2"/>
      <c r="VJR7" s="2"/>
      <c r="VJS7" s="2"/>
      <c r="VJT7" s="2"/>
      <c r="VJU7" s="2"/>
      <c r="VJV7" s="2"/>
      <c r="VJW7" s="2"/>
      <c r="VJX7" s="2"/>
      <c r="VJY7" s="2"/>
      <c r="VJZ7" s="2"/>
      <c r="VKA7" s="2"/>
      <c r="VKB7" s="2"/>
      <c r="VKC7" s="2"/>
      <c r="VKD7" s="2"/>
      <c r="VKE7" s="2"/>
      <c r="VKF7" s="2"/>
      <c r="VKG7" s="2"/>
      <c r="VKH7" s="2"/>
      <c r="VKI7" s="2"/>
      <c r="VKJ7" s="2"/>
      <c r="VKK7" s="2"/>
      <c r="VKL7" s="2"/>
      <c r="VKM7" s="2"/>
      <c r="VKN7" s="2"/>
      <c r="VKO7" s="2"/>
      <c r="VKP7" s="2"/>
      <c r="VKQ7" s="2"/>
      <c r="VKR7" s="2"/>
      <c r="VKS7" s="2"/>
      <c r="VKT7" s="2"/>
      <c r="VKU7" s="2"/>
      <c r="VKV7" s="2"/>
      <c r="VKW7" s="2"/>
      <c r="VKX7" s="2"/>
      <c r="VKY7" s="2"/>
      <c r="VKZ7" s="2"/>
      <c r="VLA7" s="2"/>
      <c r="VLB7" s="2"/>
      <c r="VLC7" s="2"/>
      <c r="VLD7" s="2"/>
      <c r="VLE7" s="2"/>
      <c r="VLF7" s="2"/>
      <c r="VLG7" s="2"/>
      <c r="VLH7" s="2"/>
      <c r="VLI7" s="2"/>
      <c r="VLJ7" s="2"/>
      <c r="VLK7" s="2"/>
      <c r="VLL7" s="2"/>
      <c r="VLM7" s="2"/>
      <c r="VLN7" s="2"/>
      <c r="VLO7" s="2"/>
      <c r="VLP7" s="2"/>
      <c r="VLQ7" s="2"/>
      <c r="VLR7" s="2"/>
      <c r="VLS7" s="2"/>
      <c r="VLT7" s="2"/>
      <c r="VLU7" s="2"/>
      <c r="VLV7" s="2"/>
      <c r="VLW7" s="2"/>
      <c r="VLX7" s="2"/>
      <c r="VLY7" s="2"/>
      <c r="VLZ7" s="2"/>
      <c r="VMA7" s="2"/>
      <c r="VMB7" s="2"/>
      <c r="VMC7" s="2"/>
      <c r="VMD7" s="2"/>
      <c r="VME7" s="2"/>
      <c r="VMF7" s="2"/>
      <c r="VMG7" s="2"/>
      <c r="VMH7" s="2"/>
      <c r="VMI7" s="2"/>
      <c r="VMJ7" s="2"/>
      <c r="VMK7" s="2"/>
      <c r="VML7" s="2"/>
      <c r="VMM7" s="2"/>
      <c r="VMN7" s="2"/>
      <c r="VMO7" s="2"/>
      <c r="VMP7" s="2"/>
      <c r="VMQ7" s="2"/>
      <c r="VMR7" s="2"/>
      <c r="VMS7" s="2"/>
      <c r="VMT7" s="2"/>
      <c r="VMU7" s="2"/>
      <c r="VMV7" s="2"/>
      <c r="VMW7" s="2"/>
      <c r="VMX7" s="2"/>
      <c r="VMY7" s="2"/>
      <c r="VMZ7" s="2"/>
      <c r="VNA7" s="2"/>
      <c r="VNB7" s="2"/>
      <c r="VNC7" s="2"/>
      <c r="VND7" s="2"/>
      <c r="VNE7" s="2"/>
      <c r="VNF7" s="2"/>
      <c r="VNG7" s="2"/>
      <c r="VNH7" s="2"/>
      <c r="VNI7" s="2"/>
      <c r="VNJ7" s="2"/>
      <c r="VNK7" s="2"/>
      <c r="VNL7" s="2"/>
      <c r="VNM7" s="2"/>
      <c r="VNN7" s="2"/>
      <c r="VNO7" s="2"/>
      <c r="VNP7" s="2"/>
      <c r="VNQ7" s="2"/>
      <c r="VNR7" s="2"/>
      <c r="VNS7" s="2"/>
      <c r="VNT7" s="2"/>
      <c r="VNU7" s="2"/>
      <c r="VNV7" s="2"/>
      <c r="VNW7" s="2"/>
      <c r="VNX7" s="2"/>
      <c r="VNY7" s="2"/>
      <c r="VNZ7" s="2"/>
      <c r="VOA7" s="2"/>
      <c r="VOB7" s="2"/>
      <c r="VOC7" s="2"/>
      <c r="VOD7" s="2"/>
      <c r="VOE7" s="2"/>
      <c r="VOF7" s="2"/>
      <c r="VOG7" s="2"/>
      <c r="VOH7" s="2"/>
      <c r="VOI7" s="2"/>
      <c r="VOJ7" s="2"/>
      <c r="VOK7" s="2"/>
      <c r="VOL7" s="2"/>
      <c r="VOM7" s="2"/>
      <c r="VON7" s="2"/>
      <c r="VOO7" s="2"/>
      <c r="VOP7" s="2"/>
      <c r="VOQ7" s="2"/>
      <c r="VOR7" s="2"/>
      <c r="VOS7" s="2"/>
      <c r="VOT7" s="2"/>
      <c r="VOU7" s="2"/>
      <c r="VOV7" s="2"/>
      <c r="VOW7" s="2"/>
      <c r="VOX7" s="2"/>
      <c r="VOY7" s="2"/>
      <c r="VOZ7" s="2"/>
      <c r="VPA7" s="2"/>
      <c r="VPB7" s="2"/>
      <c r="VPC7" s="2"/>
      <c r="VPD7" s="2"/>
      <c r="VPE7" s="2"/>
      <c r="VPF7" s="2"/>
      <c r="VPG7" s="2"/>
      <c r="VPH7" s="2"/>
      <c r="VPI7" s="2"/>
      <c r="VPJ7" s="2"/>
      <c r="VPK7" s="2"/>
      <c r="VPL7" s="2"/>
      <c r="VPM7" s="2"/>
      <c r="VPN7" s="2"/>
      <c r="VPO7" s="2"/>
      <c r="VPP7" s="2"/>
      <c r="VPQ7" s="2"/>
      <c r="VPR7" s="2"/>
      <c r="VPS7" s="2"/>
      <c r="VPT7" s="2"/>
      <c r="VPU7" s="2"/>
      <c r="VPV7" s="2"/>
      <c r="VPW7" s="2"/>
      <c r="VPX7" s="2"/>
      <c r="VPY7" s="2"/>
      <c r="VPZ7" s="2"/>
      <c r="VQA7" s="2"/>
      <c r="VQB7" s="2"/>
      <c r="VQC7" s="2"/>
      <c r="VQD7" s="2"/>
      <c r="VQE7" s="2"/>
      <c r="VQF7" s="2"/>
      <c r="VQG7" s="2"/>
      <c r="VQH7" s="2"/>
      <c r="VQI7" s="2"/>
      <c r="VQJ7" s="2"/>
      <c r="VQK7" s="2"/>
      <c r="VQL7" s="2"/>
      <c r="VQM7" s="2"/>
      <c r="VQN7" s="2"/>
      <c r="VQO7" s="2"/>
      <c r="VQP7" s="2"/>
      <c r="VQQ7" s="2"/>
      <c r="VQR7" s="2"/>
      <c r="VQS7" s="2"/>
      <c r="VQT7" s="2"/>
      <c r="VQU7" s="2"/>
      <c r="VQV7" s="2"/>
      <c r="VQW7" s="2"/>
      <c r="VQX7" s="2"/>
      <c r="VQY7" s="2"/>
      <c r="VQZ7" s="2"/>
      <c r="VRA7" s="2"/>
      <c r="VRB7" s="2"/>
      <c r="VRC7" s="2"/>
      <c r="VRD7" s="2"/>
      <c r="VRE7" s="2"/>
      <c r="VRF7" s="2"/>
      <c r="VRG7" s="2"/>
      <c r="VRH7" s="2"/>
      <c r="VRI7" s="2"/>
      <c r="VRJ7" s="2"/>
      <c r="VRK7" s="2"/>
      <c r="VRL7" s="2"/>
      <c r="VRM7" s="2"/>
      <c r="VRN7" s="2"/>
      <c r="VRO7" s="2"/>
      <c r="VRP7" s="2"/>
      <c r="VRQ7" s="2"/>
      <c r="VRR7" s="2"/>
      <c r="VRS7" s="2"/>
      <c r="VRT7" s="2"/>
      <c r="VRU7" s="2"/>
      <c r="VRV7" s="2"/>
      <c r="VRW7" s="2"/>
      <c r="VRX7" s="2"/>
      <c r="VRY7" s="2"/>
      <c r="VRZ7" s="2"/>
      <c r="VSA7" s="2"/>
      <c r="VSB7" s="2"/>
      <c r="VSC7" s="2"/>
      <c r="VSD7" s="2"/>
      <c r="VSE7" s="2"/>
      <c r="VSF7" s="2"/>
      <c r="VSG7" s="2"/>
      <c r="VSH7" s="2"/>
      <c r="VSI7" s="2"/>
      <c r="VSJ7" s="2"/>
      <c r="VSK7" s="2"/>
      <c r="VSL7" s="2"/>
      <c r="VSM7" s="2"/>
      <c r="VSN7" s="2"/>
      <c r="VSO7" s="2"/>
      <c r="VSP7" s="2"/>
      <c r="VSQ7" s="2"/>
      <c r="VSR7" s="2"/>
      <c r="VSS7" s="2"/>
      <c r="VST7" s="2"/>
      <c r="VSU7" s="2"/>
      <c r="VSV7" s="2"/>
      <c r="VSW7" s="2"/>
      <c r="VSX7" s="2"/>
      <c r="VSY7" s="2"/>
      <c r="VSZ7" s="2"/>
      <c r="VTA7" s="2"/>
      <c r="VTB7" s="2"/>
      <c r="VTC7" s="2"/>
      <c r="VTD7" s="2"/>
      <c r="VTE7" s="2"/>
      <c r="VTF7" s="2"/>
      <c r="VTG7" s="2"/>
      <c r="VTH7" s="2"/>
      <c r="VTI7" s="2"/>
      <c r="VTJ7" s="2"/>
      <c r="VTK7" s="2"/>
      <c r="VTL7" s="2"/>
      <c r="VTM7" s="2"/>
      <c r="VTN7" s="2"/>
      <c r="VTO7" s="2"/>
      <c r="VTP7" s="2"/>
      <c r="VTQ7" s="2"/>
      <c r="VTR7" s="2"/>
      <c r="VTS7" s="2"/>
      <c r="VTT7" s="2"/>
      <c r="VTU7" s="2"/>
      <c r="VTV7" s="2"/>
      <c r="VTW7" s="2"/>
      <c r="VTX7" s="2"/>
      <c r="VTY7" s="2"/>
      <c r="VTZ7" s="2"/>
      <c r="VUA7" s="2"/>
      <c r="VUB7" s="2"/>
      <c r="VUC7" s="2"/>
      <c r="VUD7" s="2"/>
      <c r="VUE7" s="2"/>
      <c r="VUF7" s="2"/>
      <c r="VUG7" s="2"/>
      <c r="VUH7" s="2"/>
      <c r="VUI7" s="2"/>
      <c r="VUJ7" s="2"/>
      <c r="VUK7" s="2"/>
      <c r="VUL7" s="2"/>
      <c r="VUM7" s="2"/>
      <c r="VUN7" s="2"/>
      <c r="VUO7" s="2"/>
      <c r="VUP7" s="2"/>
      <c r="VUQ7" s="2"/>
      <c r="VUR7" s="2"/>
      <c r="VUS7" s="2"/>
      <c r="VUT7" s="2"/>
      <c r="VUU7" s="2"/>
      <c r="VUV7" s="2"/>
      <c r="VUW7" s="2"/>
      <c r="VUX7" s="2"/>
      <c r="VUY7" s="2"/>
      <c r="VUZ7" s="2"/>
      <c r="VVA7" s="2"/>
      <c r="VVB7" s="2"/>
      <c r="VVC7" s="2"/>
      <c r="VVD7" s="2"/>
      <c r="VVE7" s="2"/>
      <c r="VVF7" s="2"/>
      <c r="VVG7" s="2"/>
      <c r="VVH7" s="2"/>
      <c r="VVI7" s="2"/>
      <c r="VVJ7" s="2"/>
      <c r="VVK7" s="2"/>
      <c r="VVL7" s="2"/>
      <c r="VVM7" s="2"/>
      <c r="VVN7" s="2"/>
      <c r="VVO7" s="2"/>
      <c r="VVP7" s="2"/>
      <c r="VVQ7" s="2"/>
      <c r="VVR7" s="2"/>
      <c r="VVS7" s="2"/>
      <c r="VVT7" s="2"/>
      <c r="VVU7" s="2"/>
      <c r="VVV7" s="2"/>
      <c r="VVW7" s="2"/>
      <c r="VVX7" s="2"/>
      <c r="VVY7" s="2"/>
      <c r="VVZ7" s="2"/>
      <c r="VWA7" s="2"/>
      <c r="VWB7" s="2"/>
      <c r="VWC7" s="2"/>
      <c r="VWD7" s="2"/>
      <c r="VWE7" s="2"/>
      <c r="VWF7" s="2"/>
      <c r="VWG7" s="2"/>
      <c r="VWH7" s="2"/>
      <c r="VWI7" s="2"/>
      <c r="VWJ7" s="2"/>
      <c r="VWK7" s="2"/>
      <c r="VWL7" s="2"/>
      <c r="VWM7" s="2"/>
      <c r="VWN7" s="2"/>
      <c r="VWO7" s="2"/>
      <c r="VWP7" s="2"/>
      <c r="VWQ7" s="2"/>
      <c r="VWR7" s="2"/>
      <c r="VWS7" s="2"/>
      <c r="VWT7" s="2"/>
      <c r="VWU7" s="2"/>
      <c r="VWV7" s="2"/>
      <c r="VWW7" s="2"/>
      <c r="VWX7" s="2"/>
      <c r="VWY7" s="2"/>
      <c r="VWZ7" s="2"/>
      <c r="VXA7" s="2"/>
      <c r="VXB7" s="2"/>
      <c r="VXC7" s="2"/>
      <c r="VXD7" s="2"/>
      <c r="VXE7" s="2"/>
      <c r="VXF7" s="2"/>
      <c r="VXG7" s="2"/>
      <c r="VXH7" s="2"/>
      <c r="VXI7" s="2"/>
      <c r="VXJ7" s="2"/>
      <c r="VXK7" s="2"/>
      <c r="VXL7" s="2"/>
      <c r="VXM7" s="2"/>
      <c r="VXN7" s="2"/>
      <c r="VXO7" s="2"/>
      <c r="VXP7" s="2"/>
      <c r="VXQ7" s="2"/>
      <c r="VXR7" s="2"/>
      <c r="VXS7" s="2"/>
      <c r="VXT7" s="2"/>
      <c r="VXU7" s="2"/>
      <c r="VXV7" s="2"/>
      <c r="VXW7" s="2"/>
      <c r="VXX7" s="2"/>
      <c r="VXY7" s="2"/>
      <c r="VXZ7" s="2"/>
      <c r="VYA7" s="2"/>
      <c r="VYB7" s="2"/>
      <c r="VYC7" s="2"/>
      <c r="VYD7" s="2"/>
      <c r="VYE7" s="2"/>
      <c r="VYF7" s="2"/>
      <c r="VYG7" s="2"/>
      <c r="VYH7" s="2"/>
      <c r="VYI7" s="2"/>
      <c r="VYJ7" s="2"/>
      <c r="VYK7" s="2"/>
      <c r="VYL7" s="2"/>
      <c r="VYM7" s="2"/>
      <c r="VYN7" s="2"/>
      <c r="VYO7" s="2"/>
      <c r="VYP7" s="2"/>
      <c r="VYQ7" s="2"/>
      <c r="VYR7" s="2"/>
      <c r="VYS7" s="2"/>
      <c r="VYT7" s="2"/>
      <c r="VYU7" s="2"/>
      <c r="VYV7" s="2"/>
      <c r="VYW7" s="2"/>
      <c r="VYX7" s="2"/>
      <c r="VYY7" s="2"/>
      <c r="VYZ7" s="2"/>
      <c r="VZA7" s="2"/>
      <c r="VZB7" s="2"/>
      <c r="VZC7" s="2"/>
      <c r="VZD7" s="2"/>
      <c r="VZE7" s="2"/>
      <c r="VZF7" s="2"/>
      <c r="VZG7" s="2"/>
      <c r="VZH7" s="2"/>
      <c r="VZI7" s="2"/>
      <c r="VZJ7" s="2"/>
      <c r="VZK7" s="2"/>
      <c r="VZL7" s="2"/>
      <c r="VZM7" s="2"/>
      <c r="VZN7" s="2"/>
      <c r="VZO7" s="2"/>
      <c r="VZP7" s="2"/>
      <c r="VZQ7" s="2"/>
      <c r="VZR7" s="2"/>
      <c r="VZS7" s="2"/>
      <c r="VZT7" s="2"/>
      <c r="VZU7" s="2"/>
      <c r="VZV7" s="2"/>
      <c r="VZW7" s="2"/>
      <c r="VZX7" s="2"/>
      <c r="VZY7" s="2"/>
      <c r="VZZ7" s="2"/>
      <c r="WAA7" s="2"/>
      <c r="WAB7" s="2"/>
      <c r="WAC7" s="2"/>
      <c r="WAD7" s="2"/>
      <c r="WAE7" s="2"/>
      <c r="WAF7" s="2"/>
      <c r="WAG7" s="2"/>
      <c r="WAH7" s="2"/>
      <c r="WAI7" s="2"/>
      <c r="WAJ7" s="2"/>
      <c r="WAK7" s="2"/>
      <c r="WAL7" s="2"/>
      <c r="WAM7" s="2"/>
      <c r="WAN7" s="2"/>
      <c r="WAO7" s="2"/>
      <c r="WAP7" s="2"/>
      <c r="WAQ7" s="2"/>
      <c r="WAR7" s="2"/>
      <c r="WAS7" s="2"/>
      <c r="WAT7" s="2"/>
      <c r="WAU7" s="2"/>
      <c r="WAV7" s="2"/>
      <c r="WAW7" s="2"/>
      <c r="WAX7" s="2"/>
      <c r="WAY7" s="2"/>
      <c r="WAZ7" s="2"/>
      <c r="WBA7" s="2"/>
      <c r="WBB7" s="2"/>
      <c r="WBC7" s="2"/>
      <c r="WBD7" s="2"/>
      <c r="WBE7" s="2"/>
      <c r="WBF7" s="2"/>
      <c r="WBG7" s="2"/>
      <c r="WBH7" s="2"/>
      <c r="WBI7" s="2"/>
      <c r="WBJ7" s="2"/>
      <c r="WBK7" s="2"/>
      <c r="WBL7" s="2"/>
      <c r="WBM7" s="2"/>
      <c r="WBN7" s="2"/>
      <c r="WBO7" s="2"/>
      <c r="WBP7" s="2"/>
      <c r="WBQ7" s="2"/>
      <c r="WBR7" s="2"/>
      <c r="WBS7" s="2"/>
      <c r="WBT7" s="2"/>
      <c r="WBU7" s="2"/>
      <c r="WBV7" s="2"/>
      <c r="WBW7" s="2"/>
      <c r="WBX7" s="2"/>
      <c r="WBY7" s="2"/>
      <c r="WBZ7" s="2"/>
      <c r="WCA7" s="2"/>
      <c r="WCB7" s="2"/>
      <c r="WCC7" s="2"/>
      <c r="WCD7" s="2"/>
      <c r="WCE7" s="2"/>
      <c r="WCF7" s="2"/>
      <c r="WCG7" s="2"/>
      <c r="WCH7" s="2"/>
      <c r="WCI7" s="2"/>
      <c r="WCJ7" s="2"/>
      <c r="WCK7" s="2"/>
      <c r="WCL7" s="2"/>
      <c r="WCM7" s="2"/>
      <c r="WCN7" s="2"/>
      <c r="WCO7" s="2"/>
      <c r="WCP7" s="2"/>
      <c r="WCQ7" s="2"/>
      <c r="WCR7" s="2"/>
      <c r="WCS7" s="2"/>
      <c r="WCT7" s="2"/>
      <c r="WCU7" s="2"/>
      <c r="WCV7" s="2"/>
      <c r="WCW7" s="2"/>
      <c r="WCX7" s="2"/>
      <c r="WCY7" s="2"/>
      <c r="WCZ7" s="2"/>
      <c r="WDA7" s="2"/>
      <c r="WDB7" s="2"/>
      <c r="WDC7" s="2"/>
      <c r="WDD7" s="2"/>
      <c r="WDE7" s="2"/>
      <c r="WDF7" s="2"/>
      <c r="WDG7" s="2"/>
      <c r="WDH7" s="2"/>
      <c r="WDI7" s="2"/>
      <c r="WDJ7" s="2"/>
      <c r="WDK7" s="2"/>
      <c r="WDL7" s="2"/>
      <c r="WDM7" s="2"/>
      <c r="WDN7" s="2"/>
      <c r="WDO7" s="2"/>
      <c r="WDP7" s="2"/>
      <c r="WDQ7" s="2"/>
      <c r="WDR7" s="2"/>
      <c r="WDS7" s="2"/>
      <c r="WDT7" s="2"/>
      <c r="WDU7" s="2"/>
      <c r="WDV7" s="2"/>
      <c r="WDW7" s="2"/>
      <c r="WDX7" s="2"/>
      <c r="WDY7" s="2"/>
      <c r="WDZ7" s="2"/>
      <c r="WEA7" s="2"/>
      <c r="WEB7" s="2"/>
      <c r="WEC7" s="2"/>
      <c r="WED7" s="2"/>
      <c r="WEE7" s="2"/>
      <c r="WEF7" s="2"/>
      <c r="WEG7" s="2"/>
      <c r="WEH7" s="2"/>
      <c r="WEI7" s="2"/>
      <c r="WEJ7" s="2"/>
      <c r="WEK7" s="2"/>
      <c r="WEL7" s="2"/>
      <c r="WEM7" s="2"/>
      <c r="WEN7" s="2"/>
      <c r="WEO7" s="2"/>
      <c r="WEP7" s="2"/>
      <c r="WEQ7" s="2"/>
      <c r="WER7" s="2"/>
      <c r="WES7" s="2"/>
      <c r="WET7" s="2"/>
      <c r="WEU7" s="2"/>
      <c r="WEV7" s="2"/>
      <c r="WEW7" s="2"/>
      <c r="WEX7" s="2"/>
      <c r="WEY7" s="2"/>
      <c r="WEZ7" s="2"/>
      <c r="WFA7" s="2"/>
      <c r="WFB7" s="2"/>
      <c r="WFC7" s="2"/>
      <c r="WFD7" s="2"/>
      <c r="WFE7" s="2"/>
      <c r="WFF7" s="2"/>
      <c r="WFG7" s="2"/>
      <c r="WFH7" s="2"/>
      <c r="WFI7" s="2"/>
      <c r="WFJ7" s="2"/>
      <c r="WFK7" s="2"/>
      <c r="WFL7" s="2"/>
      <c r="WFM7" s="2"/>
      <c r="WFN7" s="2"/>
      <c r="WFO7" s="2"/>
      <c r="WFP7" s="2"/>
      <c r="WFQ7" s="2"/>
      <c r="WFR7" s="2"/>
      <c r="WFS7" s="2"/>
      <c r="WFT7" s="2"/>
      <c r="WFU7" s="2"/>
      <c r="WFV7" s="2"/>
      <c r="WFW7" s="2"/>
      <c r="WFX7" s="2"/>
      <c r="WFY7" s="2"/>
      <c r="WFZ7" s="2"/>
      <c r="WGA7" s="2"/>
      <c r="WGB7" s="2"/>
      <c r="WGC7" s="2"/>
      <c r="WGD7" s="2"/>
      <c r="WGE7" s="2"/>
      <c r="WGF7" s="2"/>
      <c r="WGG7" s="2"/>
      <c r="WGH7" s="2"/>
      <c r="WGI7" s="2"/>
      <c r="WGJ7" s="2"/>
      <c r="WGK7" s="2"/>
      <c r="WGL7" s="2"/>
      <c r="WGM7" s="2"/>
      <c r="WGN7" s="2"/>
      <c r="WGO7" s="2"/>
      <c r="WGP7" s="2"/>
      <c r="WGQ7" s="2"/>
      <c r="WGR7" s="2"/>
      <c r="WGS7" s="2"/>
      <c r="WGT7" s="2"/>
      <c r="WGU7" s="2"/>
      <c r="WGV7" s="2"/>
      <c r="WGW7" s="2"/>
      <c r="WGX7" s="2"/>
      <c r="WGY7" s="2"/>
      <c r="WGZ7" s="2"/>
      <c r="WHA7" s="2"/>
      <c r="WHB7" s="2"/>
      <c r="WHC7" s="2"/>
      <c r="WHD7" s="2"/>
      <c r="WHE7" s="2"/>
      <c r="WHF7" s="2"/>
      <c r="WHG7" s="2"/>
      <c r="WHH7" s="2"/>
      <c r="WHI7" s="2"/>
      <c r="WHJ7" s="2"/>
      <c r="WHK7" s="2"/>
      <c r="WHL7" s="2"/>
      <c r="WHM7" s="2"/>
      <c r="WHN7" s="2"/>
      <c r="WHO7" s="2"/>
      <c r="WHP7" s="2"/>
      <c r="WHQ7" s="2"/>
      <c r="WHR7" s="2"/>
      <c r="WHS7" s="2"/>
      <c r="WHT7" s="2"/>
      <c r="WHU7" s="2"/>
      <c r="WHV7" s="2"/>
      <c r="WHW7" s="2"/>
      <c r="WHX7" s="2"/>
      <c r="WHY7" s="2"/>
      <c r="WHZ7" s="2"/>
      <c r="WIA7" s="2"/>
      <c r="WIB7" s="2"/>
      <c r="WIC7" s="2"/>
      <c r="WID7" s="2"/>
      <c r="WIE7" s="2"/>
      <c r="WIF7" s="2"/>
      <c r="WIG7" s="2"/>
      <c r="WIH7" s="2"/>
      <c r="WII7" s="2"/>
      <c r="WIJ7" s="2"/>
      <c r="WIK7" s="2"/>
      <c r="WIL7" s="2"/>
      <c r="WIM7" s="2"/>
      <c r="WIN7" s="2"/>
      <c r="WIO7" s="2"/>
      <c r="WIP7" s="2"/>
      <c r="WIQ7" s="2"/>
      <c r="WIR7" s="2"/>
      <c r="WIS7" s="2"/>
      <c r="WIT7" s="2"/>
      <c r="WIU7" s="2"/>
      <c r="WIV7" s="2"/>
      <c r="WIW7" s="2"/>
      <c r="WIX7" s="2"/>
      <c r="WIY7" s="2"/>
      <c r="WIZ7" s="2"/>
      <c r="WJA7" s="2"/>
      <c r="WJB7" s="2"/>
      <c r="WJC7" s="2"/>
      <c r="WJD7" s="2"/>
      <c r="WJE7" s="2"/>
      <c r="WJF7" s="2"/>
      <c r="WJG7" s="2"/>
      <c r="WJH7" s="2"/>
      <c r="WJI7" s="2"/>
      <c r="WJJ7" s="2"/>
      <c r="WJK7" s="2"/>
      <c r="WJL7" s="2"/>
      <c r="WJM7" s="2"/>
      <c r="WJN7" s="2"/>
      <c r="WJO7" s="2"/>
      <c r="WJP7" s="2"/>
      <c r="WJQ7" s="2"/>
      <c r="WJR7" s="2"/>
      <c r="WJS7" s="2"/>
      <c r="WJT7" s="2"/>
      <c r="WJU7" s="2"/>
      <c r="WJV7" s="2"/>
      <c r="WJW7" s="2"/>
      <c r="WJX7" s="2"/>
      <c r="WJY7" s="2"/>
      <c r="WJZ7" s="2"/>
      <c r="WKA7" s="2"/>
      <c r="WKB7" s="2"/>
      <c r="WKC7" s="2"/>
      <c r="WKD7" s="2"/>
      <c r="WKE7" s="2"/>
      <c r="WKF7" s="2"/>
      <c r="WKG7" s="2"/>
      <c r="WKH7" s="2"/>
      <c r="WKI7" s="2"/>
      <c r="WKJ7" s="2"/>
      <c r="WKK7" s="2"/>
      <c r="WKL7" s="2"/>
      <c r="WKM7" s="2"/>
      <c r="WKN7" s="2"/>
      <c r="WKO7" s="2"/>
      <c r="WKP7" s="2"/>
      <c r="WKQ7" s="2"/>
      <c r="WKR7" s="2"/>
      <c r="WKS7" s="2"/>
      <c r="WKT7" s="2"/>
      <c r="WKU7" s="2"/>
      <c r="WKV7" s="2"/>
      <c r="WKW7" s="2"/>
      <c r="WKX7" s="2"/>
      <c r="WKY7" s="2"/>
      <c r="WKZ7" s="2"/>
      <c r="WLA7" s="2"/>
      <c r="WLB7" s="2"/>
      <c r="WLC7" s="2"/>
      <c r="WLD7" s="2"/>
      <c r="WLE7" s="2"/>
      <c r="WLF7" s="2"/>
      <c r="WLG7" s="2"/>
      <c r="WLH7" s="2"/>
      <c r="WLI7" s="2"/>
      <c r="WLJ7" s="2"/>
      <c r="WLK7" s="2"/>
      <c r="WLL7" s="2"/>
      <c r="WLM7" s="2"/>
      <c r="WLN7" s="2"/>
      <c r="WLO7" s="2"/>
      <c r="WLP7" s="2"/>
      <c r="WLQ7" s="2"/>
      <c r="WLR7" s="2"/>
      <c r="WLS7" s="2"/>
      <c r="WLT7" s="2"/>
      <c r="WLU7" s="2"/>
      <c r="WLV7" s="2"/>
      <c r="WLW7" s="2"/>
      <c r="WLX7" s="2"/>
      <c r="WLY7" s="2"/>
      <c r="WLZ7" s="2"/>
      <c r="WMA7" s="2"/>
      <c r="WMB7" s="2"/>
      <c r="WMC7" s="2"/>
      <c r="WMD7" s="2"/>
      <c r="WME7" s="2"/>
      <c r="WMF7" s="2"/>
      <c r="WMG7" s="2"/>
      <c r="WMH7" s="2"/>
      <c r="WMI7" s="2"/>
      <c r="WMJ7" s="2"/>
      <c r="WMK7" s="2"/>
      <c r="WML7" s="2"/>
      <c r="WMM7" s="2"/>
      <c r="WMN7" s="2"/>
      <c r="WMO7" s="2"/>
      <c r="WMP7" s="2"/>
      <c r="WMQ7" s="2"/>
      <c r="WMR7" s="2"/>
      <c r="WMS7" s="2"/>
      <c r="WMT7" s="2"/>
      <c r="WMU7" s="2"/>
      <c r="WMV7" s="2"/>
      <c r="WMW7" s="2"/>
      <c r="WMX7" s="2"/>
      <c r="WMY7" s="2"/>
      <c r="WMZ7" s="2"/>
      <c r="WNA7" s="2"/>
      <c r="WNB7" s="2"/>
      <c r="WNC7" s="2"/>
      <c r="WND7" s="2"/>
      <c r="WNE7" s="2"/>
      <c r="WNF7" s="2"/>
      <c r="WNG7" s="2"/>
      <c r="WNH7" s="2"/>
      <c r="WNI7" s="2"/>
      <c r="WNJ7" s="2"/>
      <c r="WNK7" s="2"/>
      <c r="WNL7" s="2"/>
      <c r="WNM7" s="2"/>
      <c r="WNN7" s="2"/>
      <c r="WNO7" s="2"/>
      <c r="WNP7" s="2"/>
      <c r="WNQ7" s="2"/>
      <c r="WNR7" s="2"/>
      <c r="WNS7" s="2"/>
      <c r="WNT7" s="2"/>
      <c r="WNU7" s="2"/>
      <c r="WNV7" s="2"/>
      <c r="WNW7" s="2"/>
      <c r="WNX7" s="2"/>
      <c r="WNY7" s="2"/>
      <c r="WNZ7" s="2"/>
      <c r="WOA7" s="2"/>
      <c r="WOB7" s="2"/>
      <c r="WOC7" s="2"/>
      <c r="WOD7" s="2"/>
      <c r="WOE7" s="2"/>
      <c r="WOF7" s="2"/>
      <c r="WOG7" s="2"/>
      <c r="WOH7" s="2"/>
      <c r="WOI7" s="2"/>
      <c r="WOJ7" s="2"/>
      <c r="WOK7" s="2"/>
      <c r="WOL7" s="2"/>
      <c r="WOM7" s="2"/>
      <c r="WON7" s="2"/>
      <c r="WOO7" s="2"/>
      <c r="WOP7" s="2"/>
      <c r="WOQ7" s="2"/>
      <c r="WOR7" s="2"/>
      <c r="WOS7" s="2"/>
      <c r="WOT7" s="2"/>
      <c r="WOU7" s="2"/>
      <c r="WOV7" s="2"/>
      <c r="WOW7" s="2"/>
      <c r="WOX7" s="2"/>
      <c r="WOY7" s="2"/>
      <c r="WOZ7" s="2"/>
      <c r="WPA7" s="2"/>
      <c r="WPB7" s="2"/>
      <c r="WPC7" s="2"/>
      <c r="WPD7" s="2"/>
      <c r="WPE7" s="2"/>
      <c r="WPF7" s="2"/>
      <c r="WPG7" s="2"/>
      <c r="WPH7" s="2"/>
      <c r="WPI7" s="2"/>
      <c r="WPJ7" s="2"/>
      <c r="WPK7" s="2"/>
      <c r="WPL7" s="2"/>
      <c r="WPM7" s="2"/>
      <c r="WPN7" s="2"/>
      <c r="WPO7" s="2"/>
      <c r="WPP7" s="2"/>
      <c r="WPQ7" s="2"/>
      <c r="WPR7" s="2"/>
      <c r="WPS7" s="2"/>
      <c r="WPT7" s="2"/>
      <c r="WPU7" s="2"/>
      <c r="WPV7" s="2"/>
      <c r="WPW7" s="2"/>
      <c r="WPX7" s="2"/>
      <c r="WPY7" s="2"/>
      <c r="WPZ7" s="2"/>
      <c r="WQA7" s="2"/>
      <c r="WQB7" s="2"/>
      <c r="WQC7" s="2"/>
      <c r="WQD7" s="2"/>
      <c r="WQE7" s="2"/>
      <c r="WQF7" s="2"/>
      <c r="WQG7" s="2"/>
      <c r="WQH7" s="2"/>
      <c r="WQI7" s="2"/>
      <c r="WQJ7" s="2"/>
      <c r="WQK7" s="2"/>
      <c r="WQL7" s="2"/>
      <c r="WQM7" s="2"/>
      <c r="WQN7" s="2"/>
      <c r="WQO7" s="2"/>
      <c r="WQP7" s="2"/>
      <c r="WQQ7" s="2"/>
      <c r="WQR7" s="2"/>
      <c r="WQS7" s="2"/>
      <c r="WQT7" s="2"/>
      <c r="WQU7" s="2"/>
      <c r="WQV7" s="2"/>
      <c r="WQW7" s="2"/>
      <c r="WQX7" s="2"/>
      <c r="WQY7" s="2"/>
      <c r="WQZ7" s="2"/>
      <c r="WRA7" s="2"/>
      <c r="WRB7" s="2"/>
      <c r="WRC7" s="2"/>
      <c r="WRD7" s="2"/>
      <c r="WRE7" s="2"/>
      <c r="WRF7" s="2"/>
      <c r="WRG7" s="2"/>
      <c r="WRH7" s="2"/>
      <c r="WRI7" s="2"/>
      <c r="WRJ7" s="2"/>
      <c r="WRK7" s="2"/>
      <c r="WRL7" s="2"/>
      <c r="WRM7" s="2"/>
      <c r="WRN7" s="2"/>
      <c r="WRO7" s="2"/>
      <c r="WRP7" s="2"/>
      <c r="WRQ7" s="2"/>
      <c r="WRR7" s="2"/>
      <c r="WRS7" s="2"/>
      <c r="WRT7" s="2"/>
      <c r="WRU7" s="2"/>
      <c r="WRV7" s="2"/>
      <c r="WRW7" s="2"/>
      <c r="WRX7" s="2"/>
      <c r="WRY7" s="2"/>
      <c r="WRZ7" s="2"/>
      <c r="WSA7" s="2"/>
      <c r="WSB7" s="2"/>
      <c r="WSC7" s="2"/>
      <c r="WSD7" s="2"/>
      <c r="WSE7" s="2"/>
      <c r="WSF7" s="2"/>
      <c r="WSG7" s="2"/>
      <c r="WSH7" s="2"/>
      <c r="WSI7" s="2"/>
      <c r="WSJ7" s="2"/>
      <c r="WSK7" s="2"/>
      <c r="WSL7" s="2"/>
      <c r="WSM7" s="2"/>
      <c r="WSN7" s="2"/>
      <c r="WSO7" s="2"/>
      <c r="WSP7" s="2"/>
      <c r="WSQ7" s="2"/>
      <c r="WSR7" s="2"/>
      <c r="WSS7" s="2"/>
      <c r="WST7" s="2"/>
      <c r="WSU7" s="2"/>
      <c r="WSV7" s="2"/>
      <c r="WSW7" s="2"/>
      <c r="WSX7" s="2"/>
      <c r="WSY7" s="2"/>
      <c r="WSZ7" s="2"/>
      <c r="WTA7" s="2"/>
      <c r="WTB7" s="2"/>
      <c r="WTC7" s="2"/>
      <c r="WTD7" s="2"/>
      <c r="WTE7" s="2"/>
      <c r="WTF7" s="2"/>
      <c r="WTG7" s="2"/>
      <c r="WTH7" s="2"/>
      <c r="WTI7" s="2"/>
      <c r="WTJ7" s="2"/>
      <c r="WTK7" s="2"/>
      <c r="WTL7" s="2"/>
      <c r="WTM7" s="2"/>
      <c r="WTN7" s="2"/>
      <c r="WTO7" s="2"/>
      <c r="WTP7" s="2"/>
      <c r="WTQ7" s="2"/>
      <c r="WTR7" s="2"/>
      <c r="WTS7" s="2"/>
      <c r="WTT7" s="2"/>
      <c r="WTU7" s="2"/>
      <c r="WTV7" s="2"/>
      <c r="WTW7" s="2"/>
      <c r="WTX7" s="2"/>
      <c r="WTY7" s="2"/>
      <c r="WTZ7" s="2"/>
      <c r="WUA7" s="2"/>
      <c r="WUB7" s="2"/>
      <c r="WUC7" s="2"/>
      <c r="WUD7" s="2"/>
      <c r="WUE7" s="2"/>
      <c r="WUF7" s="2"/>
      <c r="WUG7" s="2"/>
      <c r="WUH7" s="2"/>
      <c r="WUI7" s="2"/>
      <c r="WUJ7" s="2"/>
      <c r="WUK7" s="2"/>
      <c r="WUL7" s="2"/>
      <c r="WUM7" s="2"/>
      <c r="WUN7" s="2"/>
      <c r="WUO7" s="2"/>
      <c r="WUP7" s="2"/>
      <c r="WUQ7" s="2"/>
      <c r="WUR7" s="2"/>
      <c r="WUS7" s="2"/>
      <c r="WUT7" s="2"/>
      <c r="WUU7" s="2"/>
      <c r="WUV7" s="2"/>
      <c r="WUW7" s="2"/>
      <c r="WUX7" s="2"/>
      <c r="WUY7" s="2"/>
      <c r="WUZ7" s="2"/>
      <c r="WVA7" s="2"/>
      <c r="WVB7" s="2"/>
      <c r="WVC7" s="2"/>
      <c r="WVD7" s="2"/>
      <c r="WVE7" s="2"/>
      <c r="WVF7" s="2"/>
      <c r="WVG7" s="2"/>
      <c r="WVH7" s="2"/>
      <c r="WVI7" s="2"/>
      <c r="WVJ7" s="2"/>
      <c r="WVK7" s="2"/>
      <c r="WVL7" s="2"/>
      <c r="WVM7" s="2"/>
      <c r="WVN7" s="2"/>
      <c r="WVO7" s="2"/>
      <c r="WVP7" s="2"/>
      <c r="WVQ7" s="2"/>
      <c r="WVR7" s="2"/>
      <c r="WVS7" s="2"/>
      <c r="WVT7" s="2"/>
      <c r="WVU7" s="2"/>
      <c r="WVV7" s="2"/>
      <c r="WVW7" s="2"/>
      <c r="WVX7" s="2"/>
      <c r="WVY7" s="2"/>
      <c r="WVZ7" s="2"/>
      <c r="WWA7" s="2"/>
      <c r="WWB7" s="2"/>
      <c r="WWC7" s="2"/>
      <c r="WWD7" s="2"/>
      <c r="WWE7" s="2"/>
      <c r="WWF7" s="2"/>
      <c r="WWG7" s="2"/>
      <c r="WWH7" s="2"/>
      <c r="WWI7" s="2"/>
      <c r="WWJ7" s="2"/>
      <c r="WWK7" s="2"/>
      <c r="WWL7" s="2"/>
      <c r="WWM7" s="2"/>
      <c r="WWN7" s="2"/>
      <c r="WWO7" s="2"/>
      <c r="WWP7" s="2"/>
      <c r="WWQ7" s="2"/>
      <c r="WWR7" s="2"/>
      <c r="WWS7" s="2"/>
      <c r="WWT7" s="2"/>
      <c r="WWU7" s="2"/>
      <c r="WWV7" s="2"/>
      <c r="WWW7" s="2"/>
      <c r="WWX7" s="2"/>
      <c r="WWY7" s="2"/>
      <c r="WWZ7" s="2"/>
      <c r="WXA7" s="2"/>
      <c r="WXB7" s="2"/>
      <c r="WXC7" s="2"/>
      <c r="WXD7" s="2"/>
      <c r="WXE7" s="2"/>
      <c r="WXF7" s="2"/>
      <c r="WXG7" s="2"/>
      <c r="WXH7" s="2"/>
      <c r="WXI7" s="2"/>
      <c r="WXJ7" s="2"/>
      <c r="WXK7" s="2"/>
      <c r="WXL7" s="2"/>
      <c r="WXM7" s="2"/>
      <c r="WXN7" s="2"/>
      <c r="WXO7" s="2"/>
      <c r="WXP7" s="2"/>
      <c r="WXQ7" s="2"/>
      <c r="WXR7" s="2"/>
      <c r="WXS7" s="2"/>
      <c r="WXT7" s="2"/>
      <c r="WXU7" s="2"/>
      <c r="WXV7" s="2"/>
      <c r="WXW7" s="2"/>
      <c r="WXX7" s="2"/>
      <c r="WXY7" s="2"/>
      <c r="WXZ7" s="2"/>
      <c r="WYA7" s="2"/>
      <c r="WYB7" s="2"/>
      <c r="WYC7" s="2"/>
      <c r="WYD7" s="2"/>
      <c r="WYE7" s="2"/>
      <c r="WYF7" s="2"/>
      <c r="WYG7" s="2"/>
      <c r="WYH7" s="2"/>
      <c r="WYI7" s="2"/>
      <c r="WYJ7" s="2"/>
      <c r="WYK7" s="2"/>
      <c r="WYL7" s="2"/>
      <c r="WYM7" s="2"/>
      <c r="WYN7" s="2"/>
      <c r="WYO7" s="2"/>
      <c r="WYP7" s="2"/>
      <c r="WYQ7" s="2"/>
      <c r="WYR7" s="2"/>
      <c r="WYS7" s="2"/>
      <c r="WYT7" s="2"/>
      <c r="WYU7" s="2"/>
      <c r="WYV7" s="2"/>
      <c r="WYW7" s="2"/>
      <c r="WYX7" s="2"/>
      <c r="WYY7" s="2"/>
      <c r="WYZ7" s="2"/>
      <c r="WZA7" s="2"/>
      <c r="WZB7" s="2"/>
      <c r="WZC7" s="2"/>
      <c r="WZD7" s="2"/>
      <c r="WZE7" s="2"/>
      <c r="WZF7" s="2"/>
      <c r="WZG7" s="2"/>
      <c r="WZH7" s="2"/>
      <c r="WZI7" s="2"/>
      <c r="WZJ7" s="2"/>
      <c r="WZK7" s="2"/>
      <c r="WZL7" s="2"/>
      <c r="WZM7" s="2"/>
      <c r="WZN7" s="2"/>
      <c r="WZO7" s="2"/>
      <c r="WZP7" s="2"/>
      <c r="WZQ7" s="2"/>
      <c r="WZR7" s="2"/>
      <c r="WZS7" s="2"/>
      <c r="WZT7" s="2"/>
      <c r="WZU7" s="2"/>
      <c r="WZV7" s="2"/>
      <c r="WZW7" s="2"/>
      <c r="WZX7" s="2"/>
      <c r="WZY7" s="2"/>
      <c r="WZZ7" s="2"/>
      <c r="XAA7" s="2"/>
      <c r="XAB7" s="2"/>
      <c r="XAC7" s="2"/>
      <c r="XAD7" s="2"/>
      <c r="XAE7" s="2"/>
      <c r="XAF7" s="2"/>
      <c r="XAG7" s="2"/>
      <c r="XAH7" s="2"/>
      <c r="XAI7" s="2"/>
      <c r="XAJ7" s="2"/>
      <c r="XAK7" s="2"/>
      <c r="XAL7" s="2"/>
      <c r="XAM7" s="2"/>
      <c r="XAN7" s="2"/>
      <c r="XAO7" s="2"/>
      <c r="XAP7" s="2"/>
      <c r="XAQ7" s="2"/>
      <c r="XAR7" s="2"/>
      <c r="XAS7" s="2"/>
      <c r="XAT7" s="2"/>
      <c r="XAU7" s="2"/>
      <c r="XAV7" s="2"/>
      <c r="XAW7" s="2"/>
      <c r="XAX7" s="2"/>
      <c r="XAY7" s="2"/>
      <c r="XAZ7" s="2"/>
      <c r="XBA7" s="2"/>
      <c r="XBB7" s="2"/>
      <c r="XBC7" s="2"/>
      <c r="XBD7" s="2"/>
      <c r="XBE7" s="2"/>
      <c r="XBF7" s="2"/>
      <c r="XBG7" s="2"/>
      <c r="XBH7" s="2"/>
      <c r="XBI7" s="2"/>
      <c r="XBJ7" s="2"/>
      <c r="XBK7" s="2"/>
      <c r="XBL7" s="2"/>
      <c r="XBM7" s="2"/>
      <c r="XBN7" s="2"/>
      <c r="XBO7" s="2"/>
      <c r="XBP7" s="2"/>
      <c r="XBQ7" s="2"/>
      <c r="XBR7" s="2"/>
      <c r="XBS7" s="2"/>
      <c r="XBT7" s="2"/>
      <c r="XBU7" s="2"/>
      <c r="XBV7" s="2"/>
      <c r="XBW7" s="2"/>
      <c r="XBX7" s="2"/>
      <c r="XBY7" s="2"/>
      <c r="XBZ7" s="2"/>
      <c r="XCA7" s="2"/>
      <c r="XCB7" s="2"/>
      <c r="XCC7" s="2"/>
      <c r="XCD7" s="2"/>
      <c r="XCE7" s="2"/>
      <c r="XCF7" s="2"/>
      <c r="XCG7" s="2"/>
      <c r="XCH7" s="2"/>
      <c r="XCI7" s="2"/>
      <c r="XCJ7" s="2"/>
      <c r="XCK7" s="2"/>
      <c r="XCL7" s="2"/>
      <c r="XCM7" s="2"/>
      <c r="XCN7" s="2"/>
      <c r="XCO7" s="2"/>
      <c r="XCP7" s="2"/>
      <c r="XCQ7" s="2"/>
      <c r="XCR7" s="2"/>
      <c r="XCS7" s="2"/>
      <c r="XCT7" s="2"/>
      <c r="XCU7" s="2"/>
      <c r="XCV7" s="2"/>
      <c r="XCW7" s="2"/>
      <c r="XCX7" s="2"/>
      <c r="XCY7" s="2"/>
      <c r="XCZ7" s="2"/>
      <c r="XDA7" s="2"/>
      <c r="XDB7" s="2"/>
      <c r="XDC7" s="2"/>
      <c r="XDD7" s="2"/>
      <c r="XDE7" s="2"/>
      <c r="XDF7" s="2"/>
      <c r="XDG7" s="2"/>
      <c r="XDH7" s="2"/>
      <c r="XDI7" s="2"/>
      <c r="XDJ7" s="2"/>
      <c r="XDK7" s="2"/>
      <c r="XDL7" s="2"/>
      <c r="XDM7" s="2"/>
      <c r="XDN7" s="2"/>
      <c r="XDO7" s="2"/>
      <c r="XDP7" s="2"/>
      <c r="XDQ7" s="2"/>
      <c r="XDR7" s="2"/>
      <c r="XDS7" s="2"/>
      <c r="XDT7" s="2"/>
      <c r="XDU7" s="2"/>
      <c r="XDV7" s="2"/>
      <c r="XDW7" s="2"/>
      <c r="XDX7" s="2"/>
      <c r="XDY7" s="2"/>
      <c r="XDZ7" s="2"/>
      <c r="XEA7" s="2"/>
      <c r="XEB7" s="2"/>
      <c r="XEC7" s="2"/>
      <c r="XED7" s="2"/>
      <c r="XEE7" s="2"/>
      <c r="XEF7" s="2"/>
      <c r="XEG7" s="2"/>
      <c r="XEH7" s="2"/>
      <c r="XEI7" s="2"/>
      <c r="XEJ7" s="2"/>
      <c r="XEK7" s="2"/>
      <c r="XEL7" s="2"/>
      <c r="XEM7" s="2"/>
      <c r="XEN7" s="2"/>
      <c r="XEO7" s="2"/>
      <c r="XEP7" s="2"/>
      <c r="XEQ7" s="2"/>
      <c r="XER7" s="2"/>
      <c r="XES7" s="2"/>
      <c r="XET7" s="2"/>
      <c r="XEU7" s="2"/>
    </row>
    <row r="8" spans="1:16375" s="52" customFormat="1" ht="27.75" customHeight="1">
      <c r="A8" s="224" t="s">
        <v>17</v>
      </c>
      <c r="B8" s="226" t="s">
        <v>61</v>
      </c>
      <c r="C8" s="226"/>
      <c r="D8" s="226"/>
      <c r="E8" s="226" t="s">
        <v>2</v>
      </c>
      <c r="F8" s="226"/>
      <c r="G8" s="227"/>
      <c r="H8" s="50"/>
      <c r="I8" s="51"/>
      <c r="J8" s="47" t="s">
        <v>28</v>
      </c>
      <c r="K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  <c r="AC8" s="51"/>
      <c r="AD8" s="51"/>
      <c r="AE8" s="51"/>
      <c r="AF8" s="51"/>
      <c r="AG8" s="51"/>
      <c r="AH8" s="51"/>
      <c r="AI8" s="51"/>
      <c r="AJ8" s="51"/>
      <c r="AK8" s="51"/>
      <c r="AL8" s="51"/>
      <c r="AM8" s="51"/>
      <c r="AN8" s="51"/>
      <c r="AO8" s="51"/>
      <c r="AP8" s="51"/>
      <c r="AQ8" s="51"/>
      <c r="AR8" s="51"/>
    </row>
    <row r="9" spans="1:16375" s="52" customFormat="1" ht="50.25" customHeight="1">
      <c r="A9" s="225"/>
      <c r="B9" s="53" t="s">
        <v>3</v>
      </c>
      <c r="C9" s="147" t="s">
        <v>4</v>
      </c>
      <c r="D9" s="173" t="s">
        <v>71</v>
      </c>
      <c r="E9" s="147" t="s">
        <v>5</v>
      </c>
      <c r="F9" s="173" t="s">
        <v>62</v>
      </c>
      <c r="G9" s="174" t="s">
        <v>65</v>
      </c>
      <c r="I9" s="51"/>
      <c r="J9" s="47" t="s">
        <v>29</v>
      </c>
      <c r="K9" s="5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  <c r="AC9" s="51"/>
      <c r="AD9" s="51"/>
      <c r="AE9" s="51"/>
      <c r="AF9" s="51"/>
      <c r="AG9" s="51"/>
      <c r="AH9" s="51"/>
      <c r="AI9" s="51"/>
      <c r="AJ9" s="51"/>
      <c r="AK9" s="51"/>
      <c r="AL9" s="51"/>
      <c r="AM9" s="51"/>
      <c r="AN9" s="51"/>
      <c r="AO9" s="51"/>
      <c r="AP9" s="51"/>
      <c r="AQ9" s="51"/>
      <c r="AR9" s="51"/>
    </row>
    <row r="10" spans="1:16375" ht="15.75" customHeight="1">
      <c r="A10" s="127" t="s">
        <v>9</v>
      </c>
      <c r="B10" s="6">
        <f>'Total(kr)'!$B$11</f>
        <v>1164954.2577929799</v>
      </c>
      <c r="C10" s="6">
        <f>IF(ISERROR(INDEX('Total(kr)'!$A$10:$M$37,MATCH($A$1,'Total(kr)'!$A$10:$A$37,0),2)),"–",INDEX('Total(kr)'!$A$10:$M$37,MATCH($A$1,'Total(kr)'!$A$10:$A$37,0),2))</f>
        <v>707593.94722824998</v>
      </c>
      <c r="D10" s="7">
        <f>IF(ISERROR(C10/B10*100),"–",C10/B10*100)</f>
        <v>60.740062753090008</v>
      </c>
      <c r="E10" s="129">
        <f>IF(ISERROR(INDEX('Total(kr)'!$A$10:$M$37,MATCH($A$1,'Total(kr)'!$A$10:$A$37,0),3)),"–",INDEX('Total(kr)'!$A$10:$M$37,MATCH($A$1,'Total(kr)'!$A$10:$A$37,0),3))</f>
        <v>10.592614747268996</v>
      </c>
      <c r="F10" s="129">
        <f>IF(ISERROR(INDEX('Total(kr)'!$A$10:$M$37,MATCH($A$1,'Total(kr)'!$A$10:$A$37,0),4)),"–",INDEX('Total(kr)'!$A$10:$M$37,MATCH($A$1,'Total(kr)'!$A$10:$A$37,0),4))</f>
        <v>4.6729796089227449</v>
      </c>
      <c r="G10" s="129">
        <f>IF(ISERROR(INDEX('Total(kr)'!$A$10:$M$37,MATCH($A$1,'Total(kr)'!$A$10:$A$37,0),5)),"–",INDEX('Total(kr)'!$A$10:$M$37,MATCH($A$1,'Total(kr)'!$A$10:$A$37,0),5))</f>
        <v>1.7888731308026706</v>
      </c>
      <c r="H10" s="5"/>
      <c r="I10" s="5"/>
      <c r="J10" s="47" t="s">
        <v>30</v>
      </c>
      <c r="K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</row>
    <row r="11" spans="1:16375" ht="17.399999999999999">
      <c r="A11" s="133" t="s">
        <v>10</v>
      </c>
      <c r="B11" s="143">
        <f>'NonFin(kr)'!$B$11</f>
        <v>861529.94407107995</v>
      </c>
      <c r="C11" s="143">
        <f>IF(ISERROR(INDEX('NonFin(kr)'!$A$10:$M$37,MATCH($A$1,'NonFin(kr)'!$A$10:$A$37,0),2)),"–",INDEX('NonFin(kr)'!$A$10:$M$37,MATCH($A$1,'NonFin(kr)'!$A$10:$A$37,0),2))</f>
        <v>547358.17875106004</v>
      </c>
      <c r="D11" s="144">
        <f>IF(ISERROR(C11/B11*100),"–",C11/B11*100)</f>
        <v>63.533273859823105</v>
      </c>
      <c r="E11" s="145">
        <f>IF(ISERROR(INDEX('NonFin(kr)'!$A$10:$M$37,MATCH($A$1,'NonFin(kr)'!$A$10:$A$37,0),3)),"–",INDEX('NonFin(kr)'!$A$10:$M$37,MATCH($A$1,'NonFin(kr)'!$A$10:$A$37,0),3))</f>
        <v>8.675522825686329</v>
      </c>
      <c r="F11" s="145">
        <f>IF(ISERROR(INDEX('NonFin(kr)'!$A$10:$M$37,MATCH($A$1,'NonFin(kr)'!$A$10:$A$37,0),4)),"–",INDEX('NonFin(kr)'!$A$10:$M$37,MATCH($A$1,'NonFin(kr)'!$A$10:$A$37,0),4))</f>
        <v>4.1561066782307137</v>
      </c>
      <c r="G11" s="145">
        <f>IF(ISERROR(INDEX('NonFin(kr)'!$A$10:$M$37,MATCH($A$1,'NonFin(kr)'!$A$10:$A$37,0),5)),"–",INDEX('NonFin(kr)'!$A$10:$M$37,MATCH($A$1,'NonFin(kr)'!$A$10:$A$37,0),5))</f>
        <v>1.7954187859303659</v>
      </c>
      <c r="H11" s="54"/>
      <c r="I11" s="5"/>
      <c r="J11" s="47" t="s">
        <v>31</v>
      </c>
      <c r="K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</row>
    <row r="12" spans="1:16375">
      <c r="A12" s="128" t="s">
        <v>6</v>
      </c>
      <c r="B12" s="6">
        <f>'NonFin(kr)'!$F$11</f>
        <v>610363.78923304996</v>
      </c>
      <c r="C12" s="6">
        <f>IF(ISERROR(INDEX('NonFin(kr)'!$A$10:$M$37,MATCH($A$1,'NonFin(kr)'!$A$10:$A$37,0),6)),"–",INDEX('NonFin(kr)'!$A$10:$M$37,MATCH($A$1,'NonFin(kr)'!$A$10:$A$37,0),6))</f>
        <v>385933.51189566997</v>
      </c>
      <c r="D12" s="7">
        <f t="shared" ref="D12" si="0">IF(ISERROR(C12/B12*100),"–",C12/B12*100)</f>
        <v>63.230079946356767</v>
      </c>
      <c r="E12" s="129">
        <f>IF(ISERROR(INDEX('NonFin(kr)'!$A$10:$M$37,MATCH($A$1,'NonFin(kr)'!$A$10:$A$37,0),7)),"–",INDEX('NonFin(kr)'!$A$10:$M$37,MATCH($A$1,'NonFin(kr)'!$A$10:$A$37,0),7))</f>
        <v>10.889574627492379</v>
      </c>
      <c r="F12" s="129">
        <f>IF(ISERROR(INDEX('NonFin(kr)'!$A$10:$M$37,MATCH($A$1,'NonFin(kr)'!$A$10:$A$37,0),8)),"–",INDEX('NonFin(kr)'!$A$10:$M$37,MATCH($A$1,'NonFin(kr)'!$A$10:$A$37,0),8))</f>
        <v>6.9006940405078581</v>
      </c>
      <c r="G12" s="129">
        <f>IF(ISERROR(INDEX('NonFin(kr)'!$A$10:$M$37,MATCH($A$1,'NonFin(kr)'!$A$10:$A$37,0),9)),"–",INDEX('NonFin(kr)'!$A$10:$M$37,MATCH($A$1,'NonFin(kr)'!$A$10:$A$37,0),9))</f>
        <v>0.70387361037364826</v>
      </c>
      <c r="H12" s="54"/>
      <c r="I12" s="5"/>
      <c r="J12" s="47" t="s">
        <v>1</v>
      </c>
      <c r="K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</row>
    <row r="13" spans="1:16375">
      <c r="A13" s="128" t="s">
        <v>7</v>
      </c>
      <c r="B13" s="6">
        <f>'NonFin(kr)'!$J$11</f>
        <v>251166.15483802999</v>
      </c>
      <c r="C13" s="6">
        <f>IF(ISERROR(INDEX('NonFin(kr)'!$A$10:$M$37,MATCH($A$1,'NonFin(kr)'!$A$10:$A$37,0),10)),"–",INDEX('NonFin(kr)'!$A$10:$M$37,MATCH($A$1,'NonFin(kr)'!$A$10:$A$37,0),10))</f>
        <v>161424.66685539001</v>
      </c>
      <c r="D13" s="7">
        <f t="shared" ref="D13:D14" si="1">IF(ISERROR(C13/B13*100),"–",C13/B13*100)</f>
        <v>64.270071323697351</v>
      </c>
      <c r="E13" s="129">
        <f>IF(ISERROR(INDEX('NonFin(kr)'!$A$10:$M$37,MATCH($A$1,'NonFin(kr)'!$A$10:$A$37,0),11)),"–",INDEX('NonFin(kr)'!$A$10:$M$37,MATCH($A$1,'NonFin(kr)'!$A$10:$A$37,0),11))</f>
        <v>3.7242162828038801</v>
      </c>
      <c r="F13" s="129">
        <f>IF(ISERROR(INDEX('NonFin(kr)'!$A$10:$M$37,MATCH($A$1,'NonFin(kr)'!$A$10:$A$37,0),12)),"–",INDEX('NonFin(kr)'!$A$10:$M$37,MATCH($A$1,'NonFin(kr)'!$A$10:$A$37,0),12))</f>
        <v>-1.867439678879407</v>
      </c>
      <c r="G13" s="129">
        <f>IF(ISERROR(INDEX('NonFin(kr)'!$A$10:$M$37,MATCH($A$1,'NonFin(kr)'!$A$10:$A$37,0),13)),"–",INDEX('NonFin(kr)'!$A$10:$M$37,MATCH($A$1,'NonFin(kr)'!$A$10:$A$37,0),13))</f>
        <v>4.5035466186485138</v>
      </c>
      <c r="H13" s="5"/>
      <c r="I13" s="5"/>
      <c r="J13" s="47" t="s">
        <v>32</v>
      </c>
      <c r="K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</row>
    <row r="14" spans="1:16375">
      <c r="A14" s="133" t="s">
        <v>11</v>
      </c>
      <c r="B14" s="143">
        <f>'HouseHolds(kr)'!$B$11</f>
        <v>292829.29058928997</v>
      </c>
      <c r="C14" s="143">
        <f>IF(ISERROR(INDEX('HouseHolds(kr)'!A10:M37,MATCH($A$1,'HouseHolds(kr)'!A10:A37,0),2)),"–",INDEX('HouseHolds(kr)'!A10:M37,MATCH($A$1,'HouseHolds(kr)'!A10:A37,0),2))</f>
        <v>150327.92903098001</v>
      </c>
      <c r="D14" s="144">
        <f t="shared" si="1"/>
        <v>51.336370322948198</v>
      </c>
      <c r="E14" s="145">
        <f>IF(ISERROR(INDEX('HouseHolds(kr)'!$A$10:$M$37,MATCH($A$1,'HouseHolds(kr)'!$A$10:$A$37,0),3)),"–",INDEX('HouseHolds(kr)'!$A$10:$M$37,MATCH($A$1,'HouseHolds(kr)'!$A$10:$A$37,0),3))</f>
        <v>24.973746598986679</v>
      </c>
      <c r="F14" s="145">
        <f>IF(ISERROR(INDEX('HouseHolds(kr)'!$A$10:$M$37,MATCH($A$1,'HouseHolds(kr)'!$A$10:$A$37,0),4)),"–",INDEX('HouseHolds(kr)'!$A$10:$M$37,MATCH($A$1,'HouseHolds(kr)'!$A$10:$A$37,0),4))</f>
        <v>8.8378526348846123</v>
      </c>
      <c r="G14" s="145">
        <f>IF(ISERROR(INDEX('HouseHolds(kr)'!$A$10:$M$37,MATCH($A$1,'HouseHolds(kr)'!$A$10:$A$37,0),5)),"–",INDEX('HouseHolds(kr)'!$A$10:$M$37,MATCH($A$1,'HouseHolds(kr)'!$A$10:$A$37,0),5))</f>
        <v>2.2877976433162104</v>
      </c>
      <c r="H14" s="5"/>
      <c r="I14" s="5"/>
      <c r="J14" s="47" t="s">
        <v>33</v>
      </c>
      <c r="K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</row>
    <row r="15" spans="1:16375">
      <c r="A15" s="128" t="s">
        <v>6</v>
      </c>
      <c r="B15" s="6">
        <f>'HouseHolds(kr)'!$F$11</f>
        <v>282859.53595634998</v>
      </c>
      <c r="C15" s="6">
        <f>IF(ISERROR(INDEX('HouseHolds(kr)'!A11:M38,MATCH($A$1,'HouseHolds(kr)'!A11:A38,0),6)),"–",INDEX('HouseHolds(kr)'!A11:M38,MATCH($A$1,'HouseHolds(kr)'!A11:A38,0),6))</f>
        <v>142484.22446940001</v>
      </c>
      <c r="D15" s="7">
        <f>IF(ISERROR(C15/B15*100),"–",C15/B15*100)</f>
        <v>50.372784494487668</v>
      </c>
      <c r="E15" s="129">
        <f>IF(ISERROR(INDEX('HouseHolds(kr)'!$A$10:$M$37,MATCH($A$1,'HouseHolds(kr)'!$A$10:$A$37,0),7)),"–",INDEX('HouseHolds(kr)'!$A$10:$M$37,MATCH($A$1,'HouseHolds(kr)'!$A$10:$A$37,0),7))</f>
        <v>27.284663477365029</v>
      </c>
      <c r="F15" s="129">
        <f>IF(ISERROR(INDEX('HouseHolds(kr)'!$A$10:$M$37,MATCH($A$1,'HouseHolds(kr)'!$A$10:$A$37,0),8)),"–",INDEX('HouseHolds(kr)'!$A$10:$M$37,MATCH($A$1,'HouseHolds(kr)'!$A$10:$A$37,0),8))</f>
        <v>9.7778377403261061</v>
      </c>
      <c r="G15" s="129">
        <f>IF(ISERROR(INDEX('HouseHolds(kr)'!$A$10:$M$37,MATCH($A$1,'HouseHolds(kr)'!$A$10:$A$37,0),9)),"–",INDEX('HouseHolds(kr)'!$A$10:$M$37,MATCH($A$1,'HouseHolds(kr)'!$A$10:$A$37,0),9))</f>
        <v>2.3700236021632719</v>
      </c>
      <c r="H15" s="5"/>
      <c r="I15" s="5"/>
      <c r="J15" s="47" t="s">
        <v>34</v>
      </c>
      <c r="K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</row>
    <row r="16" spans="1:16375">
      <c r="A16" s="55" t="s">
        <v>7</v>
      </c>
      <c r="B16" s="56">
        <f>'HouseHolds(kr)'!$J$11</f>
        <v>9969.7546329399993</v>
      </c>
      <c r="C16" s="56">
        <f>IF(ISERROR(INDEX('HouseHolds(kr)'!A12:M38,MATCH($A$1,'HouseHolds(kr)'!A12:A38,0),10)),"–",INDEX('HouseHolds(kr)'!A12:M38,MATCH($A$1,'HouseHolds(kr)'!A12:A38,0),10))</f>
        <v>7843.7045615799998</v>
      </c>
      <c r="D16" s="57">
        <f t="shared" ref="D16" si="2">IF(ISERROR(C16/B16*100),"–",C16/B16*100)</f>
        <v>78.675001044303087</v>
      </c>
      <c r="E16" s="130">
        <f>IF(ISERROR(INDEX('HouseHolds(kr)'!$A$10:$M$37,MATCH($A$1,'HouseHolds(kr)'!$A$10:$A$37,0),11)),"–",INDEX('HouseHolds(kr)'!$A$10:$M$37,MATCH($A$1,'HouseHolds(kr)'!$A$10:$A$37,0),11))</f>
        <v>-6.0208138221577627</v>
      </c>
      <c r="F16" s="130">
        <f>IF(ISERROR(INDEX('HouseHolds(kr)'!$A$10:$M$37,MATCH($A$1,'HouseHolds(kr)'!$A$10:$A$37,0),12)),"–",INDEX('HouseHolds(kr)'!$A$10:$M$37,MATCH($A$1,'HouseHolds(kr)'!$A$10:$A$37,0),12))</f>
        <v>-5.8124137821025528</v>
      </c>
      <c r="G16" s="130">
        <f>IF(ISERROR(INDEX('HouseHolds(kr)'!$A$10:$M$37,MATCH($A$1,'HouseHolds(kr)'!$A$10:$A$37,0),13)),"–",INDEX('HouseHolds(kr)'!$A$10:$M$37,MATCH($A$1,'HouseHolds(kr)'!$A$10:$A$37,0),13))</f>
        <v>0.8167912191094473</v>
      </c>
      <c r="H16" s="5"/>
      <c r="I16" s="5"/>
      <c r="J16" s="47" t="s">
        <v>35</v>
      </c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</row>
    <row r="17" spans="1:15" ht="17.399999999999999">
      <c r="A17" s="127" t="s">
        <v>60</v>
      </c>
      <c r="B17" s="6">
        <f>'Total(dep)'!$B$11</f>
        <v>2814174.0622812202</v>
      </c>
      <c r="C17" s="6">
        <f>IF(ISERROR(INDEX('Total(dep)'!$A$10:$M$37,MATCH($A$1,'Total(dep)'!$A$10:$A$37,0),2)),"–",INDEX('Total(dep)'!$A$10:$M$37,MATCH($A$1,'Total(dep)'!$A$10:$A$37,0),2))</f>
        <v>1483621.9136302201</v>
      </c>
      <c r="D17" s="7">
        <f t="shared" ref="D17:D23" si="3">IF(ISERROR(C17/B17*100),"–",C17/B17*100)</f>
        <v>52.71962148736349</v>
      </c>
      <c r="E17" s="129">
        <f>IF(ISERROR(INDEX('Total(dep)'!$A$10:$M$37,MATCH($A$1,'Total(dep)'!$A$10:$A$37,0),3)),"–",INDEX('Total(dep)'!$A$10:$M$37,MATCH($A$1,'Total(dep)'!$A$10:$A$37,0),3))</f>
        <v>13.011825167557276</v>
      </c>
      <c r="F17" s="129">
        <f>IF(ISERROR(INDEX('Total(dep)'!$A$10:$M$37,MATCH($A$1,'Total(dep)'!$A$10:$A$37,0),4)),"–",INDEX('Total(dep)'!$A$10:$M$37,MATCH($A$1,'Total(dep)'!$A$10:$A$37,0),4))</f>
        <v>2.0977905102723469</v>
      </c>
      <c r="G17" s="129">
        <f>IF(ISERROR(INDEX('Total(dep)'!$A$10:$M$37,MATCH($A$1,'Total(dep)'!$A$10:$A$37,0),5)),"–",INDEX('Total(dep)'!$A$10:$M$37,MATCH($A$1,'Total(dep)'!$A$10:$A$37,0),5))</f>
        <v>2.2252467278861303</v>
      </c>
      <c r="J17" s="47" t="s">
        <v>36</v>
      </c>
    </row>
    <row r="18" spans="1:15" ht="17.399999999999999">
      <c r="A18" s="133" t="s">
        <v>10</v>
      </c>
      <c r="B18" s="143">
        <f>'NonFin(dep)'!$B$11</f>
        <v>1504292.6886430399</v>
      </c>
      <c r="C18" s="143">
        <f>IF(ISERROR(INDEX('NonFin(dep)'!$B$10:$M$37,MATCH($A$1,'NonFin(dep)'!$A$10:$A$37,0),2)),"–",INDEX('NonFin(dep)'!$A$10:$M$37,MATCH($A$1,'NonFin(dep)'!$A$10:$A$37,0),2))</f>
        <v>968425.38378280005</v>
      </c>
      <c r="D18" s="144">
        <f t="shared" si="3"/>
        <v>64.377457332214817</v>
      </c>
      <c r="E18" s="145">
        <f>IF(ISERROR(INDEX('NonFin(dep)'!$B$10:$M$37,MATCH($A$1,'NonFin(dep)'!$A$10:$A$37,0),3)),"–",INDEX('NonFin(dep)'!$A$10:$M$37,MATCH($A$1,'NonFin(dep)'!$A$10:$A$37,0),3))</f>
        <v>11.338927354446525</v>
      </c>
      <c r="F18" s="145">
        <f>IF(ISERROR(INDEX('NonFin(dep)'!$B$10:$M$37,MATCH($A$1,'NonFin(dep)'!$A$10:$A$37,0),4)),"–",INDEX('NonFin(dep)'!$A$10:$M$37,MATCH($A$1,'NonFin(dep)'!$A$10:$A$37,0),4))</f>
        <v>0.67932871107778681</v>
      </c>
      <c r="G18" s="145">
        <f>IF(ISERROR(INDEX('NonFin(dep)'!$B$10:$M$37,MATCH($A$1,'NonFin(dep)'!$A$10:$A$37,0),5)),"–",INDEX('NonFin(dep)'!$A$10:$M$37,MATCH($A$1,'NonFin(dep)'!$A$10:$A$37,0),5))</f>
        <v>1.5005323178084069</v>
      </c>
      <c r="J18" s="47" t="s">
        <v>37</v>
      </c>
    </row>
    <row r="19" spans="1:15">
      <c r="A19" s="128" t="s">
        <v>6</v>
      </c>
      <c r="B19" s="6">
        <f>'NonFin(dep)'!$F$11</f>
        <v>1094998.85422644</v>
      </c>
      <c r="C19" s="6">
        <f>IF(ISERROR(INDEX('NonFin(dep)'!$B$10:$M$37,MATCH($A$1,'NonFin(dep)'!$A$10:$A$37,0),6)),"–",INDEX('NonFin(dep)'!$A$10:$M$37,MATCH($A$1,'NonFin(dep)'!$A$10:$A$37,0),6))</f>
        <v>707604.46637865005</v>
      </c>
      <c r="D19" s="7">
        <f t="shared" si="3"/>
        <v>64.621480072555499</v>
      </c>
      <c r="E19" s="129">
        <f>IF(ISERROR(INDEX('NonFin(dep)'!$B$10:$M$37,MATCH($A$1,'NonFin(dep)'!$A$10:$A$37,0),7)),"–",INDEX('NonFin(dep)'!$A$10:$M$37,MATCH($A$1,'NonFin(dep)'!$A$10:$A$37,0),7))</f>
        <v>17.758582809312173</v>
      </c>
      <c r="F19" s="129">
        <f>IF(ISERROR(INDEX('NonFin(dep)'!$B$10:$M$37,MATCH($A$1,'NonFin(dep)'!$A$10:$A$37,0),8)),"–",INDEX('NonFin(dep)'!$A$10:$M$37,MATCH($A$1,'NonFin(dep)'!$A$10:$A$37,0),8))</f>
        <v>4.0614531982528774</v>
      </c>
      <c r="G19" s="129">
        <f>IF(ISERROR(INDEX('NonFin(dep)'!$B$10:$M$37,MATCH($A$1,'NonFin(dep)'!$A$10:$A$37,0),9)),"–",INDEX('NonFin(dep)'!$A$10:$M$37,MATCH($A$1,'NonFin(dep)'!$A$10:$A$37,0),9))</f>
        <v>1.2156595415315365</v>
      </c>
      <c r="J19" s="47" t="s">
        <v>38</v>
      </c>
    </row>
    <row r="20" spans="1:15">
      <c r="A20" s="128" t="s">
        <v>7</v>
      </c>
      <c r="B20" s="6">
        <f>'NonFin(dep)'!$J$11</f>
        <v>409293.8344166</v>
      </c>
      <c r="C20" s="6">
        <f>IF(ISERROR(INDEX('NonFin(dep)'!$B$10:$M$37,MATCH($A$1,'NonFin(dep)'!$A$10:$A$37,0),10)),"–",INDEX('NonFin(dep)'!$A$10:$M$37,MATCH($A$1,'NonFin(dep)'!$A$10:$A$37,0),10))</f>
        <v>260820.91740415001</v>
      </c>
      <c r="D20" s="7">
        <f t="shared" si="3"/>
        <v>63.724614316733941</v>
      </c>
      <c r="E20" s="129">
        <f>IF(ISERROR(INDEX('NonFin(dep)'!$A$10:$M$37,MATCH($A$1,'NonFin(dep)'!$A$10:$A$37,0),11)),"–",INDEX('NonFin(dep)'!$A$10:$M$37,MATCH($A$1,'NonFin(dep)'!$A$10:$A$37,0),11))</f>
        <v>-3.0063974854585638</v>
      </c>
      <c r="F20" s="129">
        <f>IF(ISERROR(INDEX('NonFin(dep)'!$A$10:$M$37,MATCH($A$1,'NonFin(dep)'!$A$10:$A$37,0),12)),"–",INDEX('NonFin(dep)'!$A$10:$M$37,MATCH($A$1,'NonFin(dep)'!$A$10:$A$37,0),12))</f>
        <v>-7.4787750335862171</v>
      </c>
      <c r="G20" s="129">
        <f>IF(ISERROR(INDEX('NonFin(dep)'!$A$10:$M$37,MATCH($A$1,'NonFin(dep)'!$A$10:$A$37,0),13)),"–",INDEX('NonFin(dep)'!$A$10:$M$37,MATCH($A$1,'NonFin(dep)'!$A$10:$A$37,0),13))</f>
        <v>2.2815279285726859</v>
      </c>
      <c r="J20" s="47" t="s">
        <v>39</v>
      </c>
    </row>
    <row r="21" spans="1:15">
      <c r="A21" s="133" t="s">
        <v>11</v>
      </c>
      <c r="B21" s="143">
        <f>'HouseHolds(dep)'!$B$11</f>
        <v>1257911.60640144</v>
      </c>
      <c r="C21" s="143">
        <f>IF(ISERROR(INDEX('HouseHolds(dep)'!$A$10:$M$37,MATCH($A$1,'HouseHolds(dep)'!$A$10:$A$37,0),2)),"–",INDEX('HouseHolds(dep)'!$A$10:$M$37,MATCH($A$1,'HouseHolds(dep)'!$A$10:$A$37,0),2))</f>
        <v>473828.57368704001</v>
      </c>
      <c r="D21" s="144">
        <f t="shared" si="3"/>
        <v>37.667875173084788</v>
      </c>
      <c r="E21" s="145">
        <f>IF(ISERROR(INDEX('HouseHolds(dep)'!$A$10:$M$37,MATCH($A$1,'HouseHolds(dep)'!$A$10:$A$37,0),3)),"–",INDEX('HouseHolds(dep)'!$A$10:$M$37,MATCH($A$1,'HouseHolds(dep)'!$A$10:$A$37,0),3))</f>
        <v>13.822432062042807</v>
      </c>
      <c r="F21" s="145">
        <f>IF(ISERROR(INDEX('HouseHolds(dep)'!$A$10:$M$37,MATCH($A$1,'HouseHolds(dep)'!$A$10:$A$37,0),4)),"–",INDEX('HouseHolds(dep)'!$A$10:$M$37,MATCH($A$1,'HouseHolds(dep)'!$A$10:$A$37,0),4))</f>
        <v>3.6172451226502886</v>
      </c>
      <c r="G21" s="145">
        <f>IF(ISERROR(INDEX('HouseHolds(dep)'!$A$10:$M$37,MATCH($A$1,'HouseHolds(dep)'!$A$10:$A$37,0),5)),"–",INDEX('HouseHolds(dep)'!$A$10:$M$37,MATCH($A$1,'HouseHolds(dep)'!$A$10:$A$37,0),5))</f>
        <v>3.1077998791092227</v>
      </c>
      <c r="J21" s="47" t="s">
        <v>40</v>
      </c>
    </row>
    <row r="22" spans="1:15">
      <c r="A22" s="128" t="s">
        <v>6</v>
      </c>
      <c r="B22" s="6">
        <f>'HouseHolds(dep)'!$F$11</f>
        <v>824627.16703790007</v>
      </c>
      <c r="C22" s="6">
        <f>IF(ISERROR(INDEX('HouseHolds(dep)'!$A$10:$M$37,MATCH($A$1,'HouseHolds(dep)'!$A$10:$A$37,0),6)),"–",INDEX('HouseHolds(dep)'!$A$10:$M$37,MATCH($A$1,'HouseHolds(dep)'!$A$10:$A$37,0),6))</f>
        <v>273640.25434009999</v>
      </c>
      <c r="D22" s="7">
        <f t="shared" si="3"/>
        <v>33.183511928551759</v>
      </c>
      <c r="E22" s="129">
        <f>IF(ISERROR(INDEX('HouseHolds(dep)'!$A$10:$M$37,MATCH($A$1,'HouseHolds(dep)'!$A$10:$A$37,0),7)),"–",INDEX('HouseHolds(dep)'!$A$10:$M$37,MATCH($A$1,'HouseHolds(dep)'!$A$10:$A$37,0),7))</f>
        <v>12.794124965048013</v>
      </c>
      <c r="F22" s="129">
        <f>IF(ISERROR(INDEX('HouseHolds(dep)'!$A$10:$M$37,MATCH($A$1,'HouseHolds(dep)'!$A$10:$A$37,0),8)),"–",INDEX('HouseHolds(dep)'!$A$10:$M$37,MATCH($A$1,'HouseHolds(dep)'!$A$10:$A$37,0),8))</f>
        <v>3.4689024094191012</v>
      </c>
      <c r="G22" s="129">
        <f>IF(ISERROR(INDEX('HouseHolds(dep)'!$A$10:$M$37,MATCH($A$1,'HouseHolds(dep)'!$A$10:$A$37,0),9)),"–",INDEX('HouseHolds(dep)'!$A$10:$M$37,MATCH($A$1,'HouseHolds(dep)'!$A$10:$A$37,0),9))</f>
        <v>3.5076829023156222</v>
      </c>
      <c r="J22" s="47" t="s">
        <v>41</v>
      </c>
    </row>
    <row r="23" spans="1:15">
      <c r="A23" s="55" t="s">
        <v>7</v>
      </c>
      <c r="B23" s="56">
        <f>'HouseHolds(dep)'!$J$11</f>
        <v>433284.43936353998</v>
      </c>
      <c r="C23" s="56">
        <f>IF(ISERROR(INDEX('HouseHolds(dep)'!$A$10:$M$37,MATCH($A$1,'HouseHolds(dep)'!$A$10:$A$37,0),10)),"–",INDEX('HouseHolds(dep)'!$A$10:$M$37,MATCH($A$1,'HouseHolds(dep)'!$A$10:$A$37,0),10))</f>
        <v>200188.31934694</v>
      </c>
      <c r="D23" s="57">
        <f t="shared" si="3"/>
        <v>46.202517598139586</v>
      </c>
      <c r="E23" s="130">
        <f>IF(ISERROR(INDEX('HouseHolds(dep)'!$A$10:$M$37,MATCH($A$1,'HouseHolds(dep)'!$A$10:$A$37,0),11)),"–",INDEX('HouseHolds(dep)'!$A$10:$M$37,MATCH($A$1,'HouseHolds(dep)'!$A$10:$A$37,0),11))</f>
        <v>15.258753103009283</v>
      </c>
      <c r="F23" s="130">
        <f>IF(ISERROR(INDEX('HouseHolds(dep)'!$A$10:$M$37,MATCH($A$1,'HouseHolds(dep)'!$A$10:$A$37,0),12)),"–",INDEX('HouseHolds(dep)'!$A$10:$M$37,MATCH($A$1,'HouseHolds(dep)'!$A$10:$A$37,0),12))</f>
        <v>3.8207063252035027</v>
      </c>
      <c r="G23" s="130">
        <f>IF(ISERROR(INDEX('HouseHolds(dep)'!$A$10:$M$37,MATCH($A$1,'HouseHolds(dep)'!$A$10:$A$37,0),13)),"–",INDEX('HouseHolds(dep)'!$A$10:$M$37,MATCH($A$1,'HouseHolds(dep)'!$A$10:$A$37,0),13))</f>
        <v>2.566166084347941</v>
      </c>
      <c r="J23" s="47" t="s">
        <v>42</v>
      </c>
    </row>
    <row r="24" spans="1:15">
      <c r="A24" s="9"/>
      <c r="B24" s="9"/>
      <c r="C24" s="58"/>
      <c r="D24" s="58"/>
      <c r="E24" s="59"/>
      <c r="F24" s="59"/>
      <c r="G24" s="49"/>
      <c r="J24" s="47" t="s">
        <v>43</v>
      </c>
      <c r="K24" s="52"/>
    </row>
    <row r="25" spans="1:15" s="52" customFormat="1" ht="26.25" customHeight="1">
      <c r="A25" s="220" t="s">
        <v>17</v>
      </c>
      <c r="B25" s="221"/>
      <c r="C25" s="221"/>
      <c r="D25" s="221"/>
      <c r="E25" s="222" t="s">
        <v>8</v>
      </c>
      <c r="F25" s="222"/>
      <c r="G25" s="223"/>
      <c r="J25" s="47" t="s">
        <v>44</v>
      </c>
    </row>
    <row r="26" spans="1:15" s="52" customFormat="1" ht="27.75" customHeight="1">
      <c r="A26" s="220"/>
      <c r="B26" s="221"/>
      <c r="C26" s="221"/>
      <c r="D26" s="221"/>
      <c r="E26" s="53" t="s">
        <v>3</v>
      </c>
      <c r="F26" s="147" t="s">
        <v>4</v>
      </c>
      <c r="G26" s="172" t="s">
        <v>72</v>
      </c>
      <c r="J26" s="47" t="s">
        <v>45</v>
      </c>
      <c r="K26" s="47"/>
    </row>
    <row r="27" spans="1:15" ht="33" customHeight="1">
      <c r="A27" s="141" t="s">
        <v>12</v>
      </c>
      <c r="B27" s="141"/>
      <c r="C27" s="141"/>
      <c r="D27" s="141"/>
      <c r="E27" s="134">
        <f>'Total(inter_r_cred)'!$D$11</f>
        <v>18.980001955174298</v>
      </c>
      <c r="F27" s="134">
        <f>IF(ISERROR(INDEX('Total(inter_r_cred)'!A10:S37,MATCH($A$1,'Total(inter_r_cred)'!A10:A37,0),4)),"–",INDEX('Total(inter_r_cred)'!A10:S37,MATCH($A$1,'Total(inter_r_cred)'!A10:A37,0),4))</f>
        <v>15.855093621787336</v>
      </c>
      <c r="G27" s="134">
        <f>IF(ISERROR(IF(F27=0,"–",F27-E27)),"–",IF(F27=0,"–",F27-E27))</f>
        <v>-3.1249083333869621</v>
      </c>
      <c r="H27" s="142"/>
      <c r="J27" s="47" t="s">
        <v>46</v>
      </c>
      <c r="O27" s="212"/>
    </row>
    <row r="28" spans="1:15" ht="16.2">
      <c r="A28" s="133" t="s">
        <v>13</v>
      </c>
      <c r="B28" s="146"/>
      <c r="C28" s="146"/>
      <c r="D28" s="146"/>
      <c r="E28" s="145">
        <f>'Inter_r_cred(NonFin)'!$D$11</f>
        <v>15.33</v>
      </c>
      <c r="F28" s="145">
        <f>IF(ISERROR(INDEX('Inter_r_cred(NonFin)'!$A$10:$S$37,MATCH($A$1,'Inter_r_cred(NonFin)'!$A$10:$A$37,0),4)),"–",INDEX('Inter_r_cred(NonFin)'!$A$10:$S$37,MATCH($A$1,'Inter_r_cred(NonFin)'!$A$10:$A$37,0),4))</f>
        <v>13.7334</v>
      </c>
      <c r="G28" s="145">
        <f>IF(ISERROR(IF(F28=0,"–",F28-E28)),"–",IF(F28=0,"–",F28-E28))</f>
        <v>-1.5966000000000005</v>
      </c>
      <c r="O28" s="212"/>
    </row>
    <row r="29" spans="1:15">
      <c r="A29" s="128" t="s">
        <v>6</v>
      </c>
      <c r="B29" s="59"/>
      <c r="C29" s="59"/>
      <c r="D29" s="59"/>
      <c r="E29" s="134">
        <f>'Inter_r_cred(NonFin)'!$J$11</f>
        <v>16.772099999999998</v>
      </c>
      <c r="F29" s="134">
        <f>IF(ISERROR(INDEX('Inter_r_cred(NonFin)'!$A$10:$S$37,MATCH($A$1,'Inter_r_cred(NonFin)'!$A$10:$A$37,0),10)),"–",INDEX('Inter_r_cred(NonFin)'!$A$10:$S$37,MATCH($A$1,'Inter_r_cred(NonFin)'!$A$10:$A$37,0),10))</f>
        <v>15.286799999999999</v>
      </c>
      <c r="G29" s="134">
        <f t="shared" ref="G29:G33" si="4">IF(ISERROR(IF(F29=0,"–",F29-E29)),"–",IF(F29=0,"–",F29-E29))</f>
        <v>-1.4852999999999987</v>
      </c>
      <c r="O29" s="212"/>
    </row>
    <row r="30" spans="1:15">
      <c r="A30" s="128" t="s">
        <v>7</v>
      </c>
      <c r="B30" s="59"/>
      <c r="C30" s="59"/>
      <c r="D30" s="59"/>
      <c r="E30" s="134">
        <f>'Inter_r_cred(NonFin)'!$P$11</f>
        <v>6.3112000000000004</v>
      </c>
      <c r="F30" s="134">
        <f>IF(ISERROR(INDEX('Inter_r_cred(NonFin)'!$A$10:$S$37,MATCH($A$1,'Inter_r_cred(NonFin)'!$A$10:$A$37,0),16)),"–",INDEX('Inter_r_cred(NonFin)'!$A$10:$S$37,MATCH($A$1,'Inter_r_cred(NonFin)'!$A$10:$A$37,0),16))</f>
        <v>6.4858000000000002</v>
      </c>
      <c r="G30" s="134">
        <f t="shared" si="4"/>
        <v>0.17459999999999987</v>
      </c>
      <c r="O30" s="212"/>
    </row>
    <row r="31" spans="1:15">
      <c r="A31" s="133" t="s">
        <v>11</v>
      </c>
      <c r="B31" s="146"/>
      <c r="C31" s="146"/>
      <c r="D31" s="146"/>
      <c r="E31" s="145">
        <f>'Inter_r_cred(HouseHolds)'!$D$11</f>
        <v>35.683900000000001</v>
      </c>
      <c r="F31" s="145">
        <f>IF(ISERROR(INDEX('Inter_r_cred(HouseHolds)'!A10:S38,MATCH($A$1,'Inter_r_cred(HouseHolds)'!A10:A38,0),4)),"–",INDEX('Inter_r_cred(HouseHolds)'!A10:S38,MATCH($A$1,'Inter_r_cred(HouseHolds)'!A10:A38,0),4))</f>
        <v>32.923200000000001</v>
      </c>
      <c r="G31" s="145">
        <f t="shared" si="4"/>
        <v>-2.7606999999999999</v>
      </c>
      <c r="O31" s="212"/>
    </row>
    <row r="32" spans="1:15">
      <c r="A32" s="128" t="s">
        <v>6</v>
      </c>
      <c r="B32" s="59"/>
      <c r="C32" s="59"/>
      <c r="D32" s="59"/>
      <c r="E32" s="134">
        <f>'Inter_r_cred(HouseHolds)'!$J$11</f>
        <v>35.686399999999999</v>
      </c>
      <c r="F32" s="134">
        <f>IF(ISERROR(INDEX('Inter_r_cred(HouseHolds)'!A11:S39,MATCH($A$1,'Inter_r_cred(HouseHolds)'!A11:A39,0),10)),"–",INDEX('Inter_r_cred(HouseHolds)'!A11:S39,MATCH($A$1,'Inter_r_cred(HouseHolds)'!A11:A39,0),10))</f>
        <v>32.927100000000003</v>
      </c>
      <c r="G32" s="134">
        <f t="shared" si="4"/>
        <v>-2.7592999999999961</v>
      </c>
      <c r="O32" s="212"/>
    </row>
    <row r="33" spans="1:15">
      <c r="A33" s="55" t="s">
        <v>7</v>
      </c>
      <c r="B33" s="59"/>
      <c r="C33" s="59"/>
      <c r="D33" s="59"/>
      <c r="E33" s="135">
        <f>'Inter_r_cred(HouseHolds)'!$P$11</f>
        <v>14.2119</v>
      </c>
      <c r="F33" s="135">
        <f>IF(ISERROR(INDEX('Inter_r_cred(HouseHolds)'!A12:S40,MATCH($A$1,'Inter_r_cred(HouseHolds)'!A12:A40,0),16)),"–",INDEX('Inter_r_cred(HouseHolds)'!A12:S40,MATCH($A$1,'Inter_r_cred(HouseHolds)'!A12:A40,0),16))</f>
        <v>15.6585</v>
      </c>
      <c r="G33" s="135">
        <f t="shared" si="4"/>
        <v>1.4466000000000001</v>
      </c>
      <c r="O33" s="212"/>
    </row>
    <row r="34" spans="1:15" ht="30.75" customHeight="1">
      <c r="A34" s="149" t="s">
        <v>14</v>
      </c>
      <c r="B34" s="141"/>
      <c r="C34" s="141"/>
      <c r="D34" s="141"/>
      <c r="E34" s="134">
        <f>'Total(inter_r_dep)'!$B$11</f>
        <v>8.6230568043826992</v>
      </c>
      <c r="F34" s="134">
        <f>IF(ISERROR(INDEX('Total(inter_r_dep)'!A10:P38,MATCH($A$1,'Total(inter_r_dep)'!A10:A38,0),2)),"–",INDEX('Total(inter_r_dep)'!A10:P38,MATCH($A$1,'Total(inter_r_dep)'!A10:A38,0),2))</f>
        <v>8.2466371848512381</v>
      </c>
      <c r="G34" s="134">
        <f>IF(ISERROR(IF(F34=0,"–",F34-E34)),"–",IF(F34=0,"–",F34-E34))</f>
        <v>-0.37641961953146108</v>
      </c>
      <c r="N34" s="134"/>
      <c r="O34" s="212"/>
    </row>
    <row r="35" spans="1:15" ht="17.399999999999999">
      <c r="A35" s="133" t="s">
        <v>10</v>
      </c>
      <c r="B35" s="146"/>
      <c r="C35" s="146"/>
      <c r="D35" s="146"/>
      <c r="E35" s="145">
        <f>'Inter_r_dep(NonFin)'!$B$11</f>
        <v>8.7169717493135703</v>
      </c>
      <c r="F35" s="145">
        <f>IF(ISERROR(INDEX('Inter_r_dep(NonFin)'!A10:P38,MATCH($A$1,'Inter_r_dep(NonFin)'!A10:A38,0),2)),"–",INDEX('Inter_r_dep(NonFin)'!A10:P38,MATCH($A$1,'Inter_r_dep(NonFin)'!A10:A38,0),2))</f>
        <v>8.4158844288731398</v>
      </c>
      <c r="G35" s="145">
        <f>IF(ISERROR(IF(F35=0,"–",F35-E35)),"–",IF(F35=0,"–",F35-E35))</f>
        <v>-0.30108732044043052</v>
      </c>
      <c r="O35" s="212"/>
    </row>
    <row r="36" spans="1:15">
      <c r="A36" s="128" t="s">
        <v>6</v>
      </c>
      <c r="B36" s="59"/>
      <c r="C36" s="59"/>
      <c r="D36" s="59"/>
      <c r="E36" s="134">
        <f>'Inter_r_dep(NonFin)'!$G$11</f>
        <v>9.7287940581205206</v>
      </c>
      <c r="F36" s="134">
        <f>IF(ISERROR(INDEX('Inter_r_dep(NonFin)'!A11:P39,MATCH($A$1,'Inter_r_dep(NonFin)'!A11:A39,0),7)),"–",INDEX('Inter_r_dep(NonFin)'!A11:P39,MATCH($A$1,'Inter_r_dep(NonFin)'!A11:A39,0),7))</f>
        <v>9.4233418632488792</v>
      </c>
      <c r="G36" s="134">
        <f t="shared" ref="G36:G40" si="5">IF(ISERROR(IF(F36=0,"–",F36-E36)),"–",IF(F36=0,"–",F36-E36))</f>
        <v>-0.30545219487164132</v>
      </c>
      <c r="O36" s="212"/>
    </row>
    <row r="37" spans="1:15">
      <c r="A37" s="8" t="s">
        <v>7</v>
      </c>
      <c r="B37" s="59"/>
      <c r="C37" s="59"/>
      <c r="D37" s="59"/>
      <c r="E37" s="134">
        <f>'Inter_r_dep(NonFin)'!$L$11</f>
        <v>0.76363759149939703</v>
      </c>
      <c r="F37" s="134">
        <f>IF(ISERROR(INDEX('Inter_r_dep(NonFin)'!A12:P40,MATCH($A$1,'Inter_r_dep(NonFin)'!A12:A40,0),12)),"–",INDEX('Inter_r_dep(NonFin)'!A12:P40,MATCH($A$1,'Inter_r_dep(NonFin)'!A12:A40,0),12))</f>
        <v>0.693586256845935</v>
      </c>
      <c r="G37" s="134">
        <f t="shared" si="5"/>
        <v>-7.0051334653462027E-2</v>
      </c>
      <c r="O37" s="212"/>
    </row>
    <row r="38" spans="1:15">
      <c r="A38" s="133" t="s">
        <v>11</v>
      </c>
      <c r="B38" s="146"/>
      <c r="C38" s="146"/>
      <c r="D38" s="146"/>
      <c r="E38" s="145">
        <f>'Inter_r_dep(HouseHolds)'!$B$11</f>
        <v>7.9698136840036504</v>
      </c>
      <c r="F38" s="145">
        <f>IF(ISERROR(INDEX('Inter_r_dep(HouseHolds)'!A10:P38,MATCH($A$1,'Inter_r_dep(HouseHolds)'!A10:A38,0),2)),"–",INDEX('Inter_r_dep(HouseHolds)'!A10:P38,MATCH($A$1,'Inter_r_dep(HouseHolds)'!A10:A38,0),2))</f>
        <v>6.3629579468034301</v>
      </c>
      <c r="G38" s="145">
        <f t="shared" si="5"/>
        <v>-1.6068557372002203</v>
      </c>
      <c r="O38" s="212"/>
    </row>
    <row r="39" spans="1:15">
      <c r="A39" s="128" t="s">
        <v>6</v>
      </c>
      <c r="B39" s="59"/>
      <c r="C39" s="59"/>
      <c r="D39" s="59"/>
      <c r="E39" s="134">
        <f>'Inter_r_dep(HouseHolds)'!$G$11</f>
        <v>10.5898752785501</v>
      </c>
      <c r="F39" s="134">
        <f>IF(ISERROR(INDEX('Inter_r_dep(HouseHolds)'!A11:P39,MATCH($A$1,'Inter_r_dep(HouseHolds)'!A11:A39,0),7)),"–",INDEX('Inter_r_dep(HouseHolds)'!A11:P39,MATCH($A$1,'Inter_r_dep(HouseHolds)'!A11:A39,0),7))</f>
        <v>8.6719158589920102</v>
      </c>
      <c r="G39" s="134">
        <f t="shared" si="5"/>
        <v>-1.9179594195580894</v>
      </c>
      <c r="O39" s="212"/>
    </row>
    <row r="40" spans="1:15">
      <c r="A40" s="55" t="s">
        <v>7</v>
      </c>
      <c r="B40" s="119"/>
      <c r="C40" s="119"/>
      <c r="D40" s="119"/>
      <c r="E40" s="135">
        <f>'Inter_r_dep(HouseHolds)'!L11</f>
        <v>1.0124843883249299</v>
      </c>
      <c r="F40" s="135">
        <f>IF(ISERROR(INDEX('Inter_r_dep(HouseHolds)'!A12:P39,MATCH($A$1,'Inter_r_dep(HouseHolds)'!A12:A39,0),12)),"–",INDEX('Inter_r_dep(HouseHolds)'!A12:P39,MATCH($A$1,'Inter_r_dep(HouseHolds)'!A12:A39,0),12))</f>
        <v>0.96623524347874401</v>
      </c>
      <c r="G40" s="135">
        <f t="shared" si="5"/>
        <v>-4.6249144846185919E-2</v>
      </c>
      <c r="O40" s="212"/>
    </row>
    <row r="41" spans="1:15" ht="45.75" customHeight="1">
      <c r="A41" s="218" t="s">
        <v>63</v>
      </c>
      <c r="B41" s="218"/>
      <c r="C41" s="218"/>
      <c r="D41" s="218"/>
      <c r="E41" s="218"/>
      <c r="F41" s="218"/>
      <c r="G41" s="218"/>
    </row>
    <row r="42" spans="1:15" ht="42" customHeight="1">
      <c r="A42" s="219" t="s">
        <v>16</v>
      </c>
      <c r="B42" s="219"/>
      <c r="C42" s="219"/>
      <c r="D42" s="219"/>
      <c r="E42" s="219"/>
      <c r="F42" s="219"/>
      <c r="G42" s="219"/>
    </row>
  </sheetData>
  <sheetProtection formatCells="0" formatColumns="0" formatRows="0" insertColumns="0" insertRows="0" insertHyperlinks="0" deleteColumns="0" deleteRows="0" sort="0" autoFilter="0" pivotTables="0"/>
  <mergeCells count="12">
    <mergeCell ref="A41:G41"/>
    <mergeCell ref="A42:G42"/>
    <mergeCell ref="A25:D26"/>
    <mergeCell ref="E25:G25"/>
    <mergeCell ref="A8:A9"/>
    <mergeCell ref="B8:D8"/>
    <mergeCell ref="E8:G8"/>
    <mergeCell ref="F2:G2"/>
    <mergeCell ref="A3:G3"/>
    <mergeCell ref="A4:G4"/>
    <mergeCell ref="A5:G5"/>
    <mergeCell ref="A6:G6"/>
  </mergeCells>
  <dataValidations count="1">
    <dataValidation type="list" allowBlank="1" showInputMessage="1" showErrorMessage="1" sqref="A1">
      <formula1>Region</formula1>
    </dataValidation>
  </dataValidations>
  <hyperlinks>
    <hyperlink ref="A11" location="'NonFin(kr)'!A1" display="нефінансовим корпораціям"/>
    <hyperlink ref="A14" location="'HouseHolds(kr)'!A1" display="домашнім господарствам"/>
    <hyperlink ref="A18" location="'NonFin(kr)'!A1" display="нефінансовим корпораціям"/>
    <hyperlink ref="A21" location="'HouseHolds(kr)'!A1" display="домашнім господарствам"/>
    <hyperlink ref="A28" location="'NonFin(kr)'!A1" display="нефінансовим корпораціям"/>
    <hyperlink ref="A31" location="'HouseHolds(kr)'!A1" display="домашнім господарствам"/>
    <hyperlink ref="A35" location="'NonFin(kr)'!A1" display="нефінансовим корпораціям"/>
    <hyperlink ref="A38" location="'HouseHolds(kr)'!A1" display="домашнім господарствам"/>
  </hyperlinks>
  <pageMargins left="0.70866141732283472" right="0.70866141732283472" top="0.74803149606299213" bottom="0.35433070866141736" header="0.31496062992125984" footer="0.31496062992125984"/>
  <pageSetup paperSize="9" scale="69" orientation="portrait" horizontalDpi="4294967293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V52"/>
  <sheetViews>
    <sheetView showGridLines="0" zoomScaleNormal="100" zoomScaleSheetLayoutView="100" workbookViewId="0"/>
  </sheetViews>
  <sheetFormatPr defaultColWidth="9.109375" defaultRowHeight="13.8"/>
  <cols>
    <col min="1" max="1" width="25.5546875" style="24" customWidth="1"/>
    <col min="2" max="2" width="10.109375" style="11" customWidth="1"/>
    <col min="3" max="5" width="9.44140625" style="11" customWidth="1"/>
    <col min="6" max="6" width="10.109375" style="11" customWidth="1"/>
    <col min="7" max="9" width="9.5546875" style="11" customWidth="1"/>
    <col min="10" max="10" width="10.109375" style="11" customWidth="1"/>
    <col min="11" max="13" width="9.44140625" style="11" customWidth="1"/>
    <col min="14" max="16384" width="9.109375" style="11"/>
  </cols>
  <sheetData>
    <row r="1" spans="1:21">
      <c r="L1" s="213" t="s">
        <v>85</v>
      </c>
      <c r="M1" s="213"/>
    </row>
    <row r="2" spans="1:21" ht="16.2">
      <c r="A2" s="103" t="s">
        <v>83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21">
      <c r="A3" s="236" t="s">
        <v>98</v>
      </c>
      <c r="B3" s="236"/>
      <c r="C3" s="236"/>
      <c r="D3" s="236"/>
      <c r="E3" s="236"/>
      <c r="F3" s="236"/>
      <c r="G3" s="236"/>
    </row>
    <row r="4" spans="1:21" s="26" customFormat="1">
      <c r="A4" s="104"/>
    </row>
    <row r="5" spans="1:21" s="73" customFormat="1" ht="12.75" customHeight="1">
      <c r="A5" s="237" t="s">
        <v>18</v>
      </c>
      <c r="B5" s="238" t="s">
        <v>19</v>
      </c>
      <c r="C5" s="239"/>
      <c r="D5" s="239"/>
      <c r="E5" s="240"/>
      <c r="F5" s="244" t="s">
        <v>20</v>
      </c>
      <c r="G5" s="245"/>
      <c r="H5" s="245"/>
      <c r="I5" s="245"/>
      <c r="J5" s="245"/>
      <c r="K5" s="245"/>
      <c r="L5" s="245"/>
      <c r="M5" s="245"/>
      <c r="N5" s="156"/>
    </row>
    <row r="6" spans="1:21" s="73" customFormat="1" ht="12.75" customHeight="1">
      <c r="A6" s="237"/>
      <c r="B6" s="241"/>
      <c r="C6" s="242"/>
      <c r="D6" s="242"/>
      <c r="E6" s="243"/>
      <c r="F6" s="246" t="s">
        <v>6</v>
      </c>
      <c r="G6" s="247"/>
      <c r="H6" s="247"/>
      <c r="I6" s="247"/>
      <c r="J6" s="248" t="s">
        <v>7</v>
      </c>
      <c r="K6" s="249"/>
      <c r="L6" s="249"/>
      <c r="M6" s="249"/>
      <c r="N6" s="156"/>
    </row>
    <row r="7" spans="1:21" s="73" customFormat="1" ht="12.75" customHeight="1">
      <c r="A7" s="237"/>
      <c r="B7" s="229" t="s">
        <v>69</v>
      </c>
      <c r="C7" s="233" t="s">
        <v>21</v>
      </c>
      <c r="D7" s="233" t="s">
        <v>66</v>
      </c>
      <c r="E7" s="233" t="s">
        <v>64</v>
      </c>
      <c r="F7" s="229" t="s">
        <v>69</v>
      </c>
      <c r="G7" s="233" t="s">
        <v>21</v>
      </c>
      <c r="H7" s="233" t="s">
        <v>66</v>
      </c>
      <c r="I7" s="233" t="s">
        <v>64</v>
      </c>
      <c r="J7" s="229" t="s">
        <v>69</v>
      </c>
      <c r="K7" s="233" t="s">
        <v>21</v>
      </c>
      <c r="L7" s="233" t="s">
        <v>66</v>
      </c>
      <c r="M7" s="234" t="s">
        <v>64</v>
      </c>
      <c r="N7" s="156"/>
    </row>
    <row r="8" spans="1:21" s="73" customFormat="1" ht="68.400000000000006" customHeight="1">
      <c r="A8" s="237"/>
      <c r="B8" s="230"/>
      <c r="C8" s="233"/>
      <c r="D8" s="233"/>
      <c r="E8" s="233"/>
      <c r="F8" s="230"/>
      <c r="G8" s="233"/>
      <c r="H8" s="233"/>
      <c r="I8" s="233"/>
      <c r="J8" s="230"/>
      <c r="K8" s="233"/>
      <c r="L8" s="233"/>
      <c r="M8" s="234"/>
      <c r="N8" s="231"/>
      <c r="P8" s="235"/>
      <c r="Q8" s="235"/>
      <c r="R8" s="235"/>
      <c r="S8" s="231"/>
      <c r="T8" s="231"/>
      <c r="U8" s="231"/>
    </row>
    <row r="9" spans="1:21" s="107" customFormat="1">
      <c r="A9" s="105">
        <v>1</v>
      </c>
      <c r="B9" s="105">
        <v>2</v>
      </c>
      <c r="C9" s="105">
        <v>3</v>
      </c>
      <c r="D9" s="105">
        <v>4</v>
      </c>
      <c r="E9" s="105">
        <v>5</v>
      </c>
      <c r="F9" s="105">
        <v>6</v>
      </c>
      <c r="G9" s="105">
        <v>7</v>
      </c>
      <c r="H9" s="105">
        <v>8</v>
      </c>
      <c r="I9" s="105">
        <v>9</v>
      </c>
      <c r="J9" s="105">
        <v>10</v>
      </c>
      <c r="K9" s="105">
        <v>11</v>
      </c>
      <c r="L9" s="105">
        <v>12</v>
      </c>
      <c r="M9" s="106">
        <v>13</v>
      </c>
      <c r="N9" s="231"/>
      <c r="P9" s="235"/>
      <c r="Q9" s="235"/>
      <c r="R9" s="235"/>
      <c r="S9" s="231"/>
      <c r="T9" s="231"/>
      <c r="U9" s="231"/>
    </row>
    <row r="10" spans="1:21" s="107" customFormat="1">
      <c r="A10" s="108"/>
      <c r="B10" s="132"/>
      <c r="C10" s="132"/>
      <c r="D10" s="132"/>
      <c r="E10" s="132"/>
      <c r="F10" s="132"/>
      <c r="G10" s="132"/>
      <c r="H10" s="132"/>
      <c r="I10" s="132"/>
      <c r="J10" s="132"/>
      <c r="K10" s="132"/>
      <c r="L10" s="132"/>
      <c r="M10" s="110"/>
      <c r="N10" s="111"/>
      <c r="P10" s="232"/>
      <c r="Q10" s="232"/>
      <c r="R10" s="232"/>
      <c r="S10" s="111"/>
      <c r="T10" s="111"/>
      <c r="U10" s="111"/>
    </row>
    <row r="11" spans="1:21" s="33" customFormat="1">
      <c r="A11" s="112" t="s">
        <v>19</v>
      </c>
      <c r="B11" s="193">
        <v>1164954.2577929799</v>
      </c>
      <c r="C11" s="194">
        <v>13.954112419203739</v>
      </c>
      <c r="D11" s="194">
        <v>5.3386111661515372</v>
      </c>
      <c r="E11" s="194">
        <v>1.8963964060604326</v>
      </c>
      <c r="F11" s="193">
        <v>896219.55411625002</v>
      </c>
      <c r="G11" s="194">
        <v>17.583581181792766</v>
      </c>
      <c r="H11" s="194">
        <v>7.6599601168727816</v>
      </c>
      <c r="I11" s="194">
        <v>1.5152900775274674</v>
      </c>
      <c r="J11" s="193">
        <v>268734.70367672999</v>
      </c>
      <c r="K11" s="194">
        <v>3.3184415741959583</v>
      </c>
      <c r="L11" s="194">
        <v>-1.727931326992163</v>
      </c>
      <c r="M11" s="194">
        <v>3.1883172116770453</v>
      </c>
      <c r="N11" s="115"/>
      <c r="P11" s="113"/>
      <c r="Q11" s="113"/>
      <c r="R11" s="113"/>
      <c r="S11" s="115"/>
      <c r="T11" s="115"/>
      <c r="U11" s="115"/>
    </row>
    <row r="12" spans="1:21" s="116" customFormat="1" ht="38.4" customHeight="1">
      <c r="A12" s="150" t="s">
        <v>22</v>
      </c>
      <c r="B12" s="211">
        <v>1.28855897</v>
      </c>
      <c r="C12" s="211" t="s">
        <v>95</v>
      </c>
      <c r="D12" s="211" t="s">
        <v>95</v>
      </c>
      <c r="E12" s="211" t="s">
        <v>95</v>
      </c>
      <c r="F12" s="211">
        <v>0.66491515000000001</v>
      </c>
      <c r="G12" s="211" t="s">
        <v>95</v>
      </c>
      <c r="H12" s="211" t="s">
        <v>95</v>
      </c>
      <c r="I12" s="211" t="s">
        <v>95</v>
      </c>
      <c r="J12" s="211">
        <v>0.62364381999999996</v>
      </c>
      <c r="K12" s="211" t="s">
        <v>95</v>
      </c>
      <c r="L12" s="211" t="s">
        <v>95</v>
      </c>
      <c r="M12" s="211" t="s">
        <v>95</v>
      </c>
      <c r="N12" s="117"/>
      <c r="P12" s="40"/>
      <c r="Q12" s="40"/>
      <c r="R12" s="40"/>
      <c r="S12" s="117"/>
      <c r="T12" s="117"/>
      <c r="U12" s="117"/>
    </row>
    <row r="13" spans="1:21" s="33" customFormat="1" ht="20.100000000000001" customHeight="1">
      <c r="A13" s="178" t="s">
        <v>23</v>
      </c>
      <c r="B13" s="195"/>
      <c r="C13" s="196"/>
      <c r="D13" s="196"/>
      <c r="E13" s="196"/>
      <c r="F13" s="195"/>
      <c r="G13" s="196"/>
      <c r="H13" s="196"/>
      <c r="I13" s="196"/>
      <c r="J13" s="195"/>
      <c r="K13" s="196"/>
      <c r="L13" s="196"/>
      <c r="M13" s="196"/>
      <c r="N13" s="117"/>
      <c r="P13" s="40"/>
      <c r="Q13" s="40"/>
      <c r="R13" s="40"/>
      <c r="S13" s="117"/>
      <c r="T13" s="117"/>
      <c r="U13" s="117"/>
    </row>
    <row r="14" spans="1:21" s="33" customFormat="1" ht="20.100000000000001" customHeight="1">
      <c r="A14" s="35" t="s">
        <v>24</v>
      </c>
      <c r="B14" s="195">
        <v>19223.259647120001</v>
      </c>
      <c r="C14" s="196">
        <v>24.659883855721418</v>
      </c>
      <c r="D14" s="196">
        <v>5.7185179452307722</v>
      </c>
      <c r="E14" s="196">
        <v>1.8601327669106809</v>
      </c>
      <c r="F14" s="195">
        <v>18941.28657737</v>
      </c>
      <c r="G14" s="196">
        <v>30.169411756917071</v>
      </c>
      <c r="H14" s="196">
        <v>7.4979068294028934</v>
      </c>
      <c r="I14" s="196">
        <v>1.923833707835314</v>
      </c>
      <c r="J14" s="195">
        <v>281.97306974999998</v>
      </c>
      <c r="K14" s="196">
        <v>-67.563512159992086</v>
      </c>
      <c r="L14" s="196">
        <v>-49.941936797446928</v>
      </c>
      <c r="M14" s="196">
        <v>-2.243945225025513</v>
      </c>
      <c r="N14" s="117"/>
      <c r="P14" s="40"/>
      <c r="Q14" s="40"/>
      <c r="R14" s="40"/>
      <c r="S14" s="117"/>
      <c r="T14" s="117"/>
      <c r="U14" s="117"/>
    </row>
    <row r="15" spans="1:21" s="33" customFormat="1" ht="20.100000000000001" customHeight="1">
      <c r="A15" s="35" t="s">
        <v>25</v>
      </c>
      <c r="B15" s="195">
        <v>19200.184627369999</v>
      </c>
      <c r="C15" s="196">
        <v>40.494769819080432</v>
      </c>
      <c r="D15" s="196">
        <v>11.399776756718836</v>
      </c>
      <c r="E15" s="196">
        <v>2.9557360894039419</v>
      </c>
      <c r="F15" s="195">
        <v>14743.27009045</v>
      </c>
      <c r="G15" s="196">
        <v>28.739159425539157</v>
      </c>
      <c r="H15" s="196">
        <v>9.2041748159738006</v>
      </c>
      <c r="I15" s="196">
        <v>3.1975506487300862</v>
      </c>
      <c r="J15" s="195">
        <v>4456.9145369199996</v>
      </c>
      <c r="K15" s="196">
        <v>101.29937177977871</v>
      </c>
      <c r="L15" s="196">
        <v>19.336616279706419</v>
      </c>
      <c r="M15" s="196">
        <v>2.1638371389548752</v>
      </c>
      <c r="N15" s="117"/>
      <c r="P15" s="40"/>
      <c r="Q15" s="40"/>
      <c r="R15" s="40"/>
      <c r="S15" s="117"/>
      <c r="T15" s="117"/>
      <c r="U15" s="117"/>
    </row>
    <row r="16" spans="1:21" s="27" customFormat="1" ht="20.100000000000001" customHeight="1">
      <c r="A16" s="35" t="s">
        <v>26</v>
      </c>
      <c r="B16" s="195">
        <v>68362.997986129994</v>
      </c>
      <c r="C16" s="196">
        <v>22.359234473761845</v>
      </c>
      <c r="D16" s="196">
        <v>5.8463781321375734</v>
      </c>
      <c r="E16" s="196">
        <v>2.061399696559036</v>
      </c>
      <c r="F16" s="195">
        <v>54607.026744759998</v>
      </c>
      <c r="G16" s="196">
        <v>23.228975698315708</v>
      </c>
      <c r="H16" s="196">
        <v>5.642923031577979</v>
      </c>
      <c r="I16" s="196">
        <v>1.2280119420972966</v>
      </c>
      <c r="J16" s="195">
        <v>13755.97124137</v>
      </c>
      <c r="K16" s="196">
        <v>19.024428332201367</v>
      </c>
      <c r="L16" s="196">
        <v>6.661822702065237</v>
      </c>
      <c r="M16" s="196">
        <v>5.5096260145401459</v>
      </c>
      <c r="N16" s="117"/>
      <c r="P16" s="40"/>
      <c r="Q16" s="40"/>
      <c r="R16" s="40"/>
      <c r="S16" s="117"/>
      <c r="T16" s="117"/>
      <c r="U16" s="117"/>
    </row>
    <row r="17" spans="1:21" s="27" customFormat="1" ht="20.100000000000001" customHeight="1">
      <c r="A17" s="35" t="s">
        <v>27</v>
      </c>
      <c r="B17" s="195">
        <v>3069.6494477900001</v>
      </c>
      <c r="C17" s="196">
        <v>-26.346193056832192</v>
      </c>
      <c r="D17" s="196">
        <v>-4.28170168490648</v>
      </c>
      <c r="E17" s="196">
        <v>0.41577017881431289</v>
      </c>
      <c r="F17" s="195">
        <v>3031.9763273600001</v>
      </c>
      <c r="G17" s="196">
        <v>-25.315008117431731</v>
      </c>
      <c r="H17" s="196">
        <v>-4.2578580485379263</v>
      </c>
      <c r="I17" s="196">
        <v>0.47821972964811721</v>
      </c>
      <c r="J17" s="195">
        <v>37.673120429999997</v>
      </c>
      <c r="K17" s="196">
        <v>-65.113043520614085</v>
      </c>
      <c r="L17" s="196">
        <v>-6.1624905096526561</v>
      </c>
      <c r="M17" s="196">
        <v>-4.3678377283139582</v>
      </c>
      <c r="N17" s="117"/>
      <c r="P17" s="40"/>
      <c r="Q17" s="40"/>
      <c r="R17" s="40"/>
      <c r="S17" s="117"/>
      <c r="T17" s="117"/>
      <c r="U17" s="117"/>
    </row>
    <row r="18" spans="1:21" s="27" customFormat="1" ht="20.100000000000001" customHeight="1">
      <c r="A18" s="35" t="s">
        <v>28</v>
      </c>
      <c r="B18" s="195">
        <v>11121.65814679</v>
      </c>
      <c r="C18" s="196">
        <v>24.391180522269835</v>
      </c>
      <c r="D18" s="196">
        <v>8.3477587291954904</v>
      </c>
      <c r="E18" s="196">
        <v>3.8330111655326107</v>
      </c>
      <c r="F18" s="195">
        <v>10486.78456695</v>
      </c>
      <c r="G18" s="196">
        <v>27.55368954080302</v>
      </c>
      <c r="H18" s="196">
        <v>8.0210229375666131</v>
      </c>
      <c r="I18" s="196">
        <v>2.9783464373416706</v>
      </c>
      <c r="J18" s="195">
        <v>634.87357984000005</v>
      </c>
      <c r="K18" s="196">
        <v>-11.750367169724242</v>
      </c>
      <c r="L18" s="196">
        <v>14.045761646092771</v>
      </c>
      <c r="M18" s="196">
        <v>20.328864099739377</v>
      </c>
      <c r="N18" s="117"/>
      <c r="P18" s="40"/>
      <c r="Q18" s="40"/>
      <c r="R18" s="40"/>
      <c r="S18" s="117"/>
      <c r="T18" s="117"/>
      <c r="U18" s="117"/>
    </row>
    <row r="19" spans="1:21" s="27" customFormat="1" ht="20.100000000000001" customHeight="1">
      <c r="A19" s="35" t="s">
        <v>29</v>
      </c>
      <c r="B19" s="195">
        <v>7459.3972469999999</v>
      </c>
      <c r="C19" s="196">
        <v>20.932793239412419</v>
      </c>
      <c r="D19" s="196">
        <v>4.2339763999798237</v>
      </c>
      <c r="E19" s="196">
        <v>2.1356945688272333</v>
      </c>
      <c r="F19" s="195">
        <v>6744.4304675699996</v>
      </c>
      <c r="G19" s="196">
        <v>29.429964511672125</v>
      </c>
      <c r="H19" s="196">
        <v>7.4325636909802455</v>
      </c>
      <c r="I19" s="196">
        <v>2.7146205463044453</v>
      </c>
      <c r="J19" s="195">
        <v>714.96677942999997</v>
      </c>
      <c r="K19" s="196">
        <v>-25.317718055674277</v>
      </c>
      <c r="L19" s="196">
        <v>-18.621544734033321</v>
      </c>
      <c r="M19" s="196">
        <v>-3.020509398842222</v>
      </c>
      <c r="N19" s="117"/>
      <c r="P19" s="40"/>
      <c r="Q19" s="40"/>
      <c r="R19" s="40"/>
      <c r="S19" s="117"/>
      <c r="T19" s="117"/>
      <c r="U19" s="117"/>
    </row>
    <row r="20" spans="1:21" s="27" customFormat="1" ht="20.100000000000001" customHeight="1">
      <c r="A20" s="35" t="s">
        <v>30</v>
      </c>
      <c r="B20" s="195">
        <v>19189.61425101</v>
      </c>
      <c r="C20" s="196">
        <v>-1.8318225525341916</v>
      </c>
      <c r="D20" s="196">
        <v>2.5937107902796868</v>
      </c>
      <c r="E20" s="196">
        <v>1.5103895639703211</v>
      </c>
      <c r="F20" s="195">
        <v>14132.06309451</v>
      </c>
      <c r="G20" s="196">
        <v>-0.59645007400452243</v>
      </c>
      <c r="H20" s="196">
        <v>2.8371838441508572</v>
      </c>
      <c r="I20" s="196">
        <v>2.0470068453928292</v>
      </c>
      <c r="J20" s="195">
        <v>5057.5511564999997</v>
      </c>
      <c r="K20" s="196">
        <v>-5.1264511017933643</v>
      </c>
      <c r="L20" s="196">
        <v>1.9194574378683598</v>
      </c>
      <c r="M20" s="196">
        <v>4.043057095492486E-2</v>
      </c>
      <c r="N20" s="117"/>
      <c r="P20" s="40"/>
      <c r="Q20" s="40"/>
      <c r="R20" s="40"/>
      <c r="S20" s="117"/>
      <c r="T20" s="117"/>
      <c r="U20" s="117"/>
    </row>
    <row r="21" spans="1:21" s="27" customFormat="1" ht="20.100000000000001" customHeight="1">
      <c r="A21" s="35" t="s">
        <v>31</v>
      </c>
      <c r="B21" s="195">
        <v>14944.788692329999</v>
      </c>
      <c r="C21" s="196">
        <v>21.817445836006272</v>
      </c>
      <c r="D21" s="196">
        <v>2.2100416576673894</v>
      </c>
      <c r="E21" s="196">
        <v>0.57743570147337664</v>
      </c>
      <c r="F21" s="195">
        <v>11577.20387302</v>
      </c>
      <c r="G21" s="196">
        <v>27.616257858550881</v>
      </c>
      <c r="H21" s="196">
        <v>6.452245270824136</v>
      </c>
      <c r="I21" s="196">
        <v>2.8118043272379794</v>
      </c>
      <c r="J21" s="195">
        <v>3367.5848193100001</v>
      </c>
      <c r="K21" s="196">
        <v>5.3589678575084037</v>
      </c>
      <c r="L21" s="196">
        <v>-10.105535548622541</v>
      </c>
      <c r="M21" s="196">
        <v>-6.4146216534302312</v>
      </c>
      <c r="N21" s="117"/>
      <c r="P21" s="40"/>
      <c r="Q21" s="40"/>
      <c r="R21" s="40"/>
      <c r="S21" s="117"/>
      <c r="T21" s="117"/>
      <c r="U21" s="117"/>
    </row>
    <row r="22" spans="1:21" s="118" customFormat="1" ht="25.5" customHeight="1">
      <c r="A22" s="34" t="s">
        <v>1</v>
      </c>
      <c r="B22" s="195">
        <v>707593.94722824998</v>
      </c>
      <c r="C22" s="196">
        <v>10.592614747268996</v>
      </c>
      <c r="D22" s="196">
        <v>4.6729796089227449</v>
      </c>
      <c r="E22" s="196">
        <v>1.7888731308026706</v>
      </c>
      <c r="F22" s="195">
        <v>531328.55267800996</v>
      </c>
      <c r="G22" s="196">
        <v>14.442154429828349</v>
      </c>
      <c r="H22" s="196">
        <v>7.471228886338082</v>
      </c>
      <c r="I22" s="196">
        <v>1.1044785290176975</v>
      </c>
      <c r="J22" s="195">
        <v>176265.39455023999</v>
      </c>
      <c r="K22" s="196">
        <v>0.41135109546601711</v>
      </c>
      <c r="L22" s="196">
        <v>-2.9444859107387629</v>
      </c>
      <c r="M22" s="196">
        <v>3.9091175846993451</v>
      </c>
      <c r="P22" s="40"/>
      <c r="Q22" s="40"/>
      <c r="R22" s="40"/>
      <c r="S22" s="115"/>
      <c r="T22" s="115"/>
      <c r="U22" s="115"/>
    </row>
    <row r="23" spans="1:21" s="27" customFormat="1" ht="20.100000000000001" customHeight="1">
      <c r="A23" s="35" t="s">
        <v>32</v>
      </c>
      <c r="B23" s="195">
        <v>11898.80237666</v>
      </c>
      <c r="C23" s="196">
        <v>16.85900131715286</v>
      </c>
      <c r="D23" s="196">
        <v>2.0169758343215705</v>
      </c>
      <c r="E23" s="196">
        <v>2.0171153190539997</v>
      </c>
      <c r="F23" s="195">
        <v>11312.63254499</v>
      </c>
      <c r="G23" s="196">
        <v>22.046331091055364</v>
      </c>
      <c r="H23" s="196">
        <v>2.7202801824283398</v>
      </c>
      <c r="I23" s="196">
        <v>2.0306149494090562</v>
      </c>
      <c r="J23" s="195">
        <v>586.16983167000001</v>
      </c>
      <c r="K23" s="196">
        <v>-35.801449331900329</v>
      </c>
      <c r="L23" s="196">
        <v>-9.8899719651679163</v>
      </c>
      <c r="M23" s="196">
        <v>1.7572806586531868</v>
      </c>
      <c r="N23" s="117"/>
      <c r="P23" s="40"/>
      <c r="Q23" s="40"/>
      <c r="R23" s="40"/>
      <c r="S23" s="117"/>
      <c r="T23" s="117"/>
      <c r="U23" s="117"/>
    </row>
    <row r="24" spans="1:21" s="27" customFormat="1" ht="20.100000000000001" customHeight="1">
      <c r="A24" s="35" t="s">
        <v>33</v>
      </c>
      <c r="B24" s="195">
        <v>1314.0067675800001</v>
      </c>
      <c r="C24" s="196">
        <v>-30.641754120454408</v>
      </c>
      <c r="D24" s="196">
        <v>-1.8167665916399187</v>
      </c>
      <c r="E24" s="196">
        <v>-0.96131774082945753</v>
      </c>
      <c r="F24" s="195">
        <v>1236.3150831099999</v>
      </c>
      <c r="G24" s="196">
        <v>-32.04849847369357</v>
      </c>
      <c r="H24" s="196">
        <v>-1.8454832842766393</v>
      </c>
      <c r="I24" s="196">
        <v>-1.0297160942216266</v>
      </c>
      <c r="J24" s="195">
        <v>77.691684469999998</v>
      </c>
      <c r="K24" s="196">
        <v>3.432665752350772</v>
      </c>
      <c r="L24" s="196">
        <v>-1.3575233981823516</v>
      </c>
      <c r="M24" s="196">
        <v>0.1399754171834644</v>
      </c>
      <c r="N24" s="117"/>
      <c r="P24" s="40"/>
      <c r="Q24" s="40"/>
      <c r="R24" s="40"/>
      <c r="S24" s="117"/>
      <c r="T24" s="117"/>
      <c r="U24" s="117"/>
    </row>
    <row r="25" spans="1:21" s="27" customFormat="1" ht="20.100000000000001" customHeight="1">
      <c r="A25" s="35" t="s">
        <v>34</v>
      </c>
      <c r="B25" s="195">
        <v>67348.759159819994</v>
      </c>
      <c r="C25" s="196">
        <v>32.163817447558984</v>
      </c>
      <c r="D25" s="196">
        <v>9.9442840778215498</v>
      </c>
      <c r="E25" s="196">
        <v>2.2536306634397079</v>
      </c>
      <c r="F25" s="195">
        <v>45161.61815178</v>
      </c>
      <c r="G25" s="196">
        <v>29.176549767774077</v>
      </c>
      <c r="H25" s="196">
        <v>7.37849969003301</v>
      </c>
      <c r="I25" s="196">
        <v>1.0879923761016386</v>
      </c>
      <c r="J25" s="195">
        <v>22187.141008039998</v>
      </c>
      <c r="K25" s="196">
        <v>38.69227969742829</v>
      </c>
      <c r="L25" s="196">
        <v>15.565077067024859</v>
      </c>
      <c r="M25" s="196">
        <v>4.7113143949445941</v>
      </c>
      <c r="N25" s="117"/>
      <c r="P25" s="40"/>
      <c r="Q25" s="40"/>
      <c r="R25" s="40"/>
      <c r="S25" s="117"/>
      <c r="T25" s="117"/>
      <c r="U25" s="117"/>
    </row>
    <row r="26" spans="1:21" s="27" customFormat="1" ht="20.100000000000001" customHeight="1">
      <c r="A26" s="35" t="s">
        <v>35</v>
      </c>
      <c r="B26" s="195">
        <v>21808.275828400001</v>
      </c>
      <c r="C26" s="196">
        <v>7.2162831958440705</v>
      </c>
      <c r="D26" s="196">
        <v>2.2090672051467948</v>
      </c>
      <c r="E26" s="196">
        <v>0.69944654949043183</v>
      </c>
      <c r="F26" s="195">
        <v>11338.291743530001</v>
      </c>
      <c r="G26" s="196">
        <v>24.623148483432104</v>
      </c>
      <c r="H26" s="196">
        <v>11.780046484461209</v>
      </c>
      <c r="I26" s="196">
        <v>2.3410942114531252</v>
      </c>
      <c r="J26" s="195">
        <v>10469.984084870001</v>
      </c>
      <c r="K26" s="196">
        <v>-6.8704688940418208</v>
      </c>
      <c r="L26" s="196">
        <v>-6.4639959464267491</v>
      </c>
      <c r="M26" s="196">
        <v>-1.0199621432179242</v>
      </c>
      <c r="N26" s="117"/>
      <c r="P26" s="40"/>
      <c r="Q26" s="40"/>
      <c r="R26" s="40"/>
      <c r="S26" s="117"/>
      <c r="T26" s="117"/>
      <c r="U26" s="117"/>
    </row>
    <row r="27" spans="1:21" s="27" customFormat="1" ht="20.100000000000001" customHeight="1">
      <c r="A27" s="35" t="s">
        <v>36</v>
      </c>
      <c r="B27" s="195">
        <v>46208.553551630001</v>
      </c>
      <c r="C27" s="196">
        <v>20.760860708325126</v>
      </c>
      <c r="D27" s="196">
        <v>10.32713601149284</v>
      </c>
      <c r="E27" s="196">
        <v>1.9994231604515136</v>
      </c>
      <c r="F27" s="195">
        <v>34929.341489710001</v>
      </c>
      <c r="G27" s="196">
        <v>25.29396817213798</v>
      </c>
      <c r="H27" s="196">
        <v>9.8497890333964193</v>
      </c>
      <c r="I27" s="196">
        <v>1.591854148507025</v>
      </c>
      <c r="J27" s="195">
        <v>11279.21206192</v>
      </c>
      <c r="K27" s="196">
        <v>8.5938795459086208</v>
      </c>
      <c r="L27" s="196">
        <v>11.832054192094859</v>
      </c>
      <c r="M27" s="196">
        <v>3.2825837124977824</v>
      </c>
      <c r="N27" s="117"/>
      <c r="P27" s="40"/>
      <c r="Q27" s="40"/>
      <c r="R27" s="40"/>
      <c r="S27" s="117"/>
      <c r="T27" s="117"/>
      <c r="U27" s="117"/>
    </row>
    <row r="28" spans="1:21" s="27" customFormat="1" ht="20.100000000000001" customHeight="1">
      <c r="A28" s="35" t="s">
        <v>37</v>
      </c>
      <c r="B28" s="195">
        <v>18093.044634260001</v>
      </c>
      <c r="C28" s="196">
        <v>23.09356063449674</v>
      </c>
      <c r="D28" s="196">
        <v>7.6510061582534519</v>
      </c>
      <c r="E28" s="196">
        <v>2.9105599054518194</v>
      </c>
      <c r="F28" s="195">
        <v>15606.27823699</v>
      </c>
      <c r="G28" s="196">
        <v>15.699155416866745</v>
      </c>
      <c r="H28" s="196">
        <v>7.761481677087616</v>
      </c>
      <c r="I28" s="196">
        <v>2.0880038659496734</v>
      </c>
      <c r="J28" s="195">
        <v>2486.7663972700002</v>
      </c>
      <c r="K28" s="196">
        <v>105.52791140331252</v>
      </c>
      <c r="L28" s="196">
        <v>6.9628298215998825</v>
      </c>
      <c r="M28" s="196">
        <v>8.3914376533985404</v>
      </c>
      <c r="N28" s="117"/>
      <c r="P28" s="40"/>
      <c r="Q28" s="40"/>
      <c r="R28" s="40"/>
      <c r="S28" s="117"/>
      <c r="T28" s="117"/>
      <c r="U28" s="117"/>
    </row>
    <row r="29" spans="1:21" s="41" customFormat="1" ht="20.100000000000001" customHeight="1">
      <c r="A29" s="20" t="s">
        <v>38</v>
      </c>
      <c r="B29" s="195">
        <v>12215.274999970001</v>
      </c>
      <c r="C29" s="196">
        <v>20.798876157923019</v>
      </c>
      <c r="D29" s="196">
        <v>5.5919978200927432</v>
      </c>
      <c r="E29" s="196">
        <v>1.8385880861949744</v>
      </c>
      <c r="F29" s="195">
        <v>10862.890003070001</v>
      </c>
      <c r="G29" s="196">
        <v>24.92061071753713</v>
      </c>
      <c r="H29" s="196">
        <v>6.4870374586795947</v>
      </c>
      <c r="I29" s="196">
        <v>2.1648666566346861</v>
      </c>
      <c r="J29" s="195">
        <v>1352.3849969</v>
      </c>
      <c r="K29" s="196">
        <v>-4.5088940275758631</v>
      </c>
      <c r="L29" s="196">
        <v>-1.086029586871831</v>
      </c>
      <c r="M29" s="196">
        <v>-0.70850070485373351</v>
      </c>
      <c r="N29" s="65"/>
      <c r="P29" s="17"/>
      <c r="Q29" s="17"/>
      <c r="R29" s="17"/>
      <c r="S29" s="65"/>
      <c r="T29" s="65"/>
      <c r="U29" s="65"/>
    </row>
    <row r="30" spans="1:21" s="41" customFormat="1" ht="20.100000000000001" customHeight="1">
      <c r="A30" s="20" t="s">
        <v>39</v>
      </c>
      <c r="B30" s="195">
        <v>9706.6582180700007</v>
      </c>
      <c r="C30" s="196">
        <v>26.240414340546337</v>
      </c>
      <c r="D30" s="196">
        <v>4.3257230672396645</v>
      </c>
      <c r="E30" s="196">
        <v>0.64932426326168979</v>
      </c>
      <c r="F30" s="195">
        <v>8036.0462373099999</v>
      </c>
      <c r="G30" s="196">
        <v>28.583636225371379</v>
      </c>
      <c r="H30" s="196">
        <v>17.48869918125034</v>
      </c>
      <c r="I30" s="196">
        <v>4.735626599304041</v>
      </c>
      <c r="J30" s="195">
        <v>1670.6119807600001</v>
      </c>
      <c r="K30" s="196">
        <v>16.066212270808549</v>
      </c>
      <c r="L30" s="196">
        <v>-32.208510960150292</v>
      </c>
      <c r="M30" s="196">
        <v>-15.255054214272121</v>
      </c>
      <c r="N30" s="65"/>
      <c r="P30" s="17"/>
      <c r="Q30" s="17"/>
      <c r="R30" s="17"/>
      <c r="S30" s="65"/>
      <c r="T30" s="65"/>
      <c r="U30" s="65"/>
    </row>
    <row r="31" spans="1:21" s="41" customFormat="1" ht="20.100000000000001" customHeight="1">
      <c r="A31" s="20" t="s">
        <v>40</v>
      </c>
      <c r="B31" s="195">
        <v>13119.72312923</v>
      </c>
      <c r="C31" s="196">
        <v>13.231676249366629</v>
      </c>
      <c r="D31" s="196">
        <v>3.6381057774490984</v>
      </c>
      <c r="E31" s="196">
        <v>2.4062479041333802</v>
      </c>
      <c r="F31" s="195">
        <v>11268.68013572</v>
      </c>
      <c r="G31" s="196">
        <v>18.490188113565466</v>
      </c>
      <c r="H31" s="196">
        <v>6.255920468720106</v>
      </c>
      <c r="I31" s="196">
        <v>2.6848319272695562</v>
      </c>
      <c r="J31" s="195">
        <v>1851.0429935100001</v>
      </c>
      <c r="K31" s="196">
        <v>-10.853128124763373</v>
      </c>
      <c r="L31" s="196">
        <v>-9.878583152241049</v>
      </c>
      <c r="M31" s="196">
        <v>0.74238068932201884</v>
      </c>
      <c r="N31" s="65"/>
      <c r="P31" s="17"/>
      <c r="Q31" s="17"/>
      <c r="R31" s="17"/>
      <c r="S31" s="65"/>
      <c r="T31" s="65"/>
      <c r="U31" s="65"/>
    </row>
    <row r="32" spans="1:21" s="41" customFormat="1" ht="20.100000000000001" customHeight="1">
      <c r="A32" s="20" t="s">
        <v>41</v>
      </c>
      <c r="B32" s="195">
        <v>40140.315311550003</v>
      </c>
      <c r="C32" s="196">
        <v>23.958943820334767</v>
      </c>
      <c r="D32" s="196">
        <v>13.59668983329054</v>
      </c>
      <c r="E32" s="196">
        <v>2.77686389390648</v>
      </c>
      <c r="F32" s="195">
        <v>35343.866731080001</v>
      </c>
      <c r="G32" s="196">
        <v>29.575211597874215</v>
      </c>
      <c r="H32" s="196">
        <v>16.783562061886201</v>
      </c>
      <c r="I32" s="196">
        <v>3.9126522256395901</v>
      </c>
      <c r="J32" s="195">
        <v>4796.4485804699998</v>
      </c>
      <c r="K32" s="196">
        <v>-6.0482310416681173</v>
      </c>
      <c r="L32" s="196">
        <v>-5.4215162488757187</v>
      </c>
      <c r="M32" s="196">
        <v>-4.8839848601439257</v>
      </c>
      <c r="N32" s="65"/>
      <c r="P32" s="17"/>
      <c r="Q32" s="17"/>
      <c r="R32" s="17"/>
      <c r="S32" s="65"/>
      <c r="T32" s="65"/>
      <c r="U32" s="65"/>
    </row>
    <row r="33" spans="1:22" s="41" customFormat="1" ht="20.100000000000001" customHeight="1">
      <c r="A33" s="20" t="s">
        <v>42</v>
      </c>
      <c r="B33" s="195">
        <v>4224.0879383299998</v>
      </c>
      <c r="C33" s="196">
        <v>-40.504719717099583</v>
      </c>
      <c r="D33" s="196">
        <v>-24.907138363830285</v>
      </c>
      <c r="E33" s="196">
        <v>1.536748746825694</v>
      </c>
      <c r="F33" s="195">
        <v>2595.8677074699999</v>
      </c>
      <c r="G33" s="196">
        <v>-40.618240361162542</v>
      </c>
      <c r="H33" s="196">
        <v>-5.7668978196600733</v>
      </c>
      <c r="I33" s="196">
        <v>-1.0969353966245023</v>
      </c>
      <c r="J33" s="195">
        <v>1628.2202308599999</v>
      </c>
      <c r="K33" s="196">
        <v>-40.322833669350608</v>
      </c>
      <c r="L33" s="196">
        <v>-43.275933473372831</v>
      </c>
      <c r="M33" s="196">
        <v>6.038558791745757</v>
      </c>
      <c r="N33" s="65"/>
      <c r="P33" s="17"/>
      <c r="Q33" s="17"/>
      <c r="R33" s="17"/>
      <c r="S33" s="65"/>
      <c r="T33" s="65"/>
      <c r="U33" s="65"/>
    </row>
    <row r="34" spans="1:22" s="41" customFormat="1" ht="20.100000000000001" customHeight="1">
      <c r="A34" s="20" t="s">
        <v>43</v>
      </c>
      <c r="B34" s="195">
        <v>17361.058850090001</v>
      </c>
      <c r="C34" s="196">
        <v>23.104053904249696</v>
      </c>
      <c r="D34" s="196">
        <v>6.1457686006156251</v>
      </c>
      <c r="E34" s="196">
        <v>1.8253346605916221</v>
      </c>
      <c r="F34" s="195">
        <v>13239.1322036</v>
      </c>
      <c r="G34" s="196">
        <v>28.144130269131239</v>
      </c>
      <c r="H34" s="196">
        <v>5.1779562432418231</v>
      </c>
      <c r="I34" s="196">
        <v>1.4838559530636815</v>
      </c>
      <c r="J34" s="195">
        <v>4121.9266464900002</v>
      </c>
      <c r="K34" s="196">
        <v>9.2968622500874858</v>
      </c>
      <c r="L34" s="196">
        <v>9.3784082431686926</v>
      </c>
      <c r="M34" s="196">
        <v>2.9378370889090064</v>
      </c>
      <c r="N34" s="65"/>
      <c r="P34" s="17"/>
      <c r="Q34" s="17"/>
      <c r="R34" s="17"/>
      <c r="S34" s="65"/>
      <c r="T34" s="65"/>
      <c r="U34" s="65"/>
    </row>
    <row r="35" spans="1:22" s="41" customFormat="1" ht="20.100000000000001" customHeight="1">
      <c r="A35" s="20" t="s">
        <v>44</v>
      </c>
      <c r="B35" s="195">
        <v>14905.22839488</v>
      </c>
      <c r="C35" s="196">
        <v>9.4972584676116298</v>
      </c>
      <c r="D35" s="196">
        <v>-4.8778512678177606</v>
      </c>
      <c r="E35" s="196">
        <v>-4.4431145606480982E-2</v>
      </c>
      <c r="F35" s="195">
        <v>13570.329646689999</v>
      </c>
      <c r="G35" s="196">
        <v>20.875341888844105</v>
      </c>
      <c r="H35" s="196">
        <v>4.2468792473101331</v>
      </c>
      <c r="I35" s="196">
        <v>0.76593697021370133</v>
      </c>
      <c r="J35" s="195">
        <v>1334.8987481900001</v>
      </c>
      <c r="K35" s="196">
        <v>-44.045988091313347</v>
      </c>
      <c r="L35" s="196">
        <v>-49.665857525170217</v>
      </c>
      <c r="M35" s="196">
        <v>-7.5986407247260814</v>
      </c>
      <c r="N35" s="65"/>
      <c r="P35" s="17"/>
      <c r="Q35" s="17"/>
      <c r="R35" s="17"/>
      <c r="S35" s="65"/>
      <c r="T35" s="65"/>
      <c r="U35" s="65"/>
    </row>
    <row r="36" spans="1:22" s="41" customFormat="1" ht="20.100000000000001" customHeight="1">
      <c r="A36" s="20" t="s">
        <v>45</v>
      </c>
      <c r="B36" s="195">
        <v>6403.0495807200004</v>
      </c>
      <c r="C36" s="196">
        <v>24.340741891258787</v>
      </c>
      <c r="D36" s="196">
        <v>6.4189038168900368</v>
      </c>
      <c r="E36" s="196">
        <v>0.56209925095794233</v>
      </c>
      <c r="F36" s="195">
        <v>6350.0255722299999</v>
      </c>
      <c r="G36" s="196">
        <v>25.891145425598623</v>
      </c>
      <c r="H36" s="196">
        <v>6.6097744610900833</v>
      </c>
      <c r="I36" s="196">
        <v>0.54499678357491632</v>
      </c>
      <c r="J36" s="195">
        <v>53.02400849</v>
      </c>
      <c r="K36" s="196">
        <v>-49.75859066373166</v>
      </c>
      <c r="L36" s="196">
        <v>-12.369871792475891</v>
      </c>
      <c r="M36" s="196">
        <v>2.6531938994356636</v>
      </c>
      <c r="N36" s="65"/>
      <c r="P36" s="17"/>
      <c r="Q36" s="17"/>
      <c r="R36" s="17"/>
      <c r="S36" s="65"/>
      <c r="T36" s="65"/>
      <c r="U36" s="65"/>
    </row>
    <row r="37" spans="1:22" s="41" customFormat="1" ht="20.100000000000001" customHeight="1">
      <c r="A37" s="102" t="s">
        <v>46</v>
      </c>
      <c r="B37" s="197">
        <v>10040.63321903</v>
      </c>
      <c r="C37" s="198">
        <v>20.153843746376026</v>
      </c>
      <c r="D37" s="198">
        <v>10.013058062512627</v>
      </c>
      <c r="E37" s="198">
        <v>6.9875694508935879</v>
      </c>
      <c r="F37" s="197">
        <v>9774.9792938200007</v>
      </c>
      <c r="G37" s="198">
        <v>28.580725203803127</v>
      </c>
      <c r="H37" s="198">
        <v>15.000617585418951</v>
      </c>
      <c r="I37" s="198">
        <v>7.1807003347203562</v>
      </c>
      <c r="J37" s="197">
        <v>265.65392521000001</v>
      </c>
      <c r="K37" s="198">
        <v>-64.779953874785591</v>
      </c>
      <c r="L37" s="198">
        <v>-57.619367419518525</v>
      </c>
      <c r="M37" s="198">
        <v>0.33503183143754711</v>
      </c>
      <c r="N37" s="65"/>
      <c r="P37" s="17"/>
      <c r="Q37" s="17"/>
      <c r="R37" s="17"/>
      <c r="S37" s="65"/>
      <c r="T37" s="65"/>
      <c r="U37" s="65"/>
    </row>
    <row r="38" spans="1:22">
      <c r="A38" s="21" t="s">
        <v>67</v>
      </c>
      <c r="B38" s="159"/>
      <c r="C38" s="160"/>
      <c r="D38" s="23"/>
      <c r="E38" s="23"/>
      <c r="F38" s="22"/>
      <c r="G38" s="23"/>
      <c r="H38" s="23"/>
      <c r="I38" s="23"/>
      <c r="J38" s="22"/>
      <c r="K38" s="23"/>
      <c r="L38" s="23"/>
      <c r="P38" s="41"/>
      <c r="Q38" s="41"/>
      <c r="R38" s="41"/>
      <c r="S38" s="64"/>
      <c r="T38" s="64"/>
      <c r="U38" s="64"/>
    </row>
    <row r="39" spans="1:22" ht="41.25" customHeight="1">
      <c r="A39" s="228" t="s">
        <v>63</v>
      </c>
      <c r="B39" s="228"/>
      <c r="C39" s="228"/>
      <c r="D39" s="228"/>
      <c r="E39" s="228"/>
      <c r="F39" s="228"/>
      <c r="G39" s="228"/>
      <c r="H39" s="228"/>
      <c r="I39" s="228"/>
      <c r="J39" s="228"/>
      <c r="K39" s="228"/>
      <c r="L39" s="228"/>
      <c r="M39" s="151"/>
    </row>
    <row r="40" spans="1:22" ht="50.25" customHeight="1">
      <c r="A40" s="131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</row>
    <row r="41" spans="1:22">
      <c r="B41" s="25"/>
      <c r="C41" s="17"/>
      <c r="D41" s="17"/>
      <c r="E41" s="17"/>
      <c r="F41" s="17"/>
      <c r="G41" s="17"/>
      <c r="H41" s="17"/>
      <c r="I41" s="17"/>
      <c r="J41" s="17"/>
      <c r="K41" s="17"/>
      <c r="L41" s="17"/>
    </row>
    <row r="42" spans="1:22"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</row>
    <row r="43" spans="1:22"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</row>
    <row r="44" spans="1:22"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</row>
    <row r="45" spans="1:22"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</row>
    <row r="46" spans="1:22">
      <c r="E46" s="17"/>
    </row>
    <row r="47" spans="1:22" s="24" customFormat="1"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</row>
    <row r="48" spans="1:22" s="24" customFormat="1"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</row>
    <row r="49" spans="2:22" s="24" customFormat="1"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</row>
    <row r="50" spans="2:22" s="24" customFormat="1"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</row>
    <row r="51" spans="2:22" s="24" customFormat="1"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</row>
    <row r="52" spans="2:22" s="24" customFormat="1"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</row>
  </sheetData>
  <mergeCells count="24">
    <mergeCell ref="L1:M1"/>
    <mergeCell ref="A3:G3"/>
    <mergeCell ref="A5:A8"/>
    <mergeCell ref="B5:E6"/>
    <mergeCell ref="F5:M5"/>
    <mergeCell ref="F6:I6"/>
    <mergeCell ref="J6:M6"/>
    <mergeCell ref="B7:B8"/>
    <mergeCell ref="C7:C8"/>
    <mergeCell ref="D7:D8"/>
    <mergeCell ref="E7:E8"/>
    <mergeCell ref="F7:F8"/>
    <mergeCell ref="G7:G8"/>
    <mergeCell ref="H7:H8"/>
    <mergeCell ref="I7:I8"/>
    <mergeCell ref="A39:L39"/>
    <mergeCell ref="J7:J8"/>
    <mergeCell ref="S8:U9"/>
    <mergeCell ref="P10:R10"/>
    <mergeCell ref="K7:K8"/>
    <mergeCell ref="L7:L8"/>
    <mergeCell ref="M7:M8"/>
    <mergeCell ref="N8:N9"/>
    <mergeCell ref="P8:R9"/>
  </mergeCells>
  <hyperlinks>
    <hyperlink ref="A2" location="Region" display="Loans to resident sectors1"/>
  </hyperlinks>
  <printOptions horizontalCentered="1"/>
  <pageMargins left="0.39370078740157483" right="0.19685039370078741" top="0.98425196850393704" bottom="0.19685039370078741" header="0.39370078740157483" footer="0.19685039370078741"/>
  <pageSetup paperSize="9" scale="7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AA52"/>
  <sheetViews>
    <sheetView showGridLines="0" zoomScaleNormal="100" zoomScaleSheetLayoutView="100" workbookViewId="0"/>
  </sheetViews>
  <sheetFormatPr defaultColWidth="9.109375" defaultRowHeight="13.8"/>
  <cols>
    <col min="1" max="1" width="25.5546875" style="24" customWidth="1"/>
    <col min="2" max="2" width="10.6640625" style="11" customWidth="1"/>
    <col min="3" max="3" width="8.44140625" style="11" customWidth="1"/>
    <col min="4" max="4" width="9" style="11" customWidth="1"/>
    <col min="5" max="5" width="7.5546875" style="11" customWidth="1"/>
    <col min="6" max="6" width="10.44140625" style="11" customWidth="1"/>
    <col min="7" max="7" width="8.109375" style="11" customWidth="1"/>
    <col min="8" max="8" width="8.5546875" style="11" customWidth="1"/>
    <col min="9" max="9" width="7.6640625" style="11" customWidth="1"/>
    <col min="10" max="10" width="10.33203125" style="11" customWidth="1"/>
    <col min="11" max="11" width="8.5546875" style="11" customWidth="1"/>
    <col min="12" max="12" width="9" style="11" customWidth="1"/>
    <col min="13" max="13" width="7.5546875" style="11" customWidth="1"/>
    <col min="14" max="16384" width="9.109375" style="11"/>
  </cols>
  <sheetData>
    <row r="1" spans="1:26">
      <c r="L1" s="213" t="s">
        <v>85</v>
      </c>
      <c r="M1" s="213"/>
    </row>
    <row r="2" spans="1:26" ht="16.2">
      <c r="A2" s="103" t="s">
        <v>84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26">
      <c r="A3" s="236" t="s">
        <v>98</v>
      </c>
      <c r="B3" s="236"/>
      <c r="C3" s="236"/>
      <c r="D3" s="236"/>
      <c r="E3" s="236"/>
      <c r="F3" s="236"/>
      <c r="G3" s="236"/>
    </row>
    <row r="4" spans="1:26" s="26" customFormat="1">
      <c r="A4" s="104"/>
      <c r="N4" s="27"/>
      <c r="O4" s="27"/>
      <c r="P4" s="27"/>
    </row>
    <row r="5" spans="1:26" s="73" customFormat="1" ht="12.75" customHeight="1">
      <c r="A5" s="237" t="s">
        <v>18</v>
      </c>
      <c r="B5" s="238" t="s">
        <v>19</v>
      </c>
      <c r="C5" s="239"/>
      <c r="D5" s="239"/>
      <c r="E5" s="240"/>
      <c r="F5" s="244" t="s">
        <v>20</v>
      </c>
      <c r="G5" s="245"/>
      <c r="H5" s="245"/>
      <c r="I5" s="245"/>
      <c r="J5" s="245"/>
      <c r="K5" s="245"/>
      <c r="L5" s="245"/>
      <c r="M5" s="245"/>
      <c r="N5" s="156"/>
      <c r="O5" s="156"/>
      <c r="P5" s="156"/>
    </row>
    <row r="6" spans="1:26" s="73" customFormat="1" ht="12.75" customHeight="1">
      <c r="A6" s="237"/>
      <c r="B6" s="241"/>
      <c r="C6" s="242"/>
      <c r="D6" s="242"/>
      <c r="E6" s="243"/>
      <c r="F6" s="246" t="s">
        <v>6</v>
      </c>
      <c r="G6" s="247"/>
      <c r="H6" s="247"/>
      <c r="I6" s="247"/>
      <c r="J6" s="248" t="s">
        <v>7</v>
      </c>
      <c r="K6" s="249"/>
      <c r="L6" s="249"/>
      <c r="M6" s="249"/>
      <c r="N6" s="156"/>
      <c r="O6" s="156"/>
      <c r="P6" s="156"/>
    </row>
    <row r="7" spans="1:26" s="73" customFormat="1" ht="12.75" customHeight="1">
      <c r="A7" s="237"/>
      <c r="B7" s="229" t="s">
        <v>69</v>
      </c>
      <c r="C7" s="233" t="s">
        <v>21</v>
      </c>
      <c r="D7" s="233" t="s">
        <v>66</v>
      </c>
      <c r="E7" s="233" t="s">
        <v>64</v>
      </c>
      <c r="F7" s="229" t="s">
        <v>69</v>
      </c>
      <c r="G7" s="233" t="s">
        <v>21</v>
      </c>
      <c r="H7" s="233" t="s">
        <v>66</v>
      </c>
      <c r="I7" s="233" t="s">
        <v>64</v>
      </c>
      <c r="J7" s="229" t="s">
        <v>69</v>
      </c>
      <c r="K7" s="233" t="s">
        <v>21</v>
      </c>
      <c r="L7" s="233" t="s">
        <v>66</v>
      </c>
      <c r="M7" s="234" t="s">
        <v>64</v>
      </c>
      <c r="N7" s="156"/>
      <c r="O7" s="156"/>
      <c r="P7" s="156"/>
    </row>
    <row r="8" spans="1:26" s="73" customFormat="1" ht="68.25" customHeight="1">
      <c r="A8" s="237"/>
      <c r="B8" s="230"/>
      <c r="C8" s="233"/>
      <c r="D8" s="233"/>
      <c r="E8" s="233"/>
      <c r="F8" s="230"/>
      <c r="G8" s="233"/>
      <c r="H8" s="233"/>
      <c r="I8" s="233"/>
      <c r="J8" s="230"/>
      <c r="K8" s="233"/>
      <c r="L8" s="233"/>
      <c r="M8" s="234"/>
      <c r="N8" s="235"/>
      <c r="O8" s="235"/>
      <c r="P8" s="235"/>
      <c r="Q8" s="231"/>
      <c r="R8" s="231"/>
      <c r="S8" s="231"/>
      <c r="U8" s="235"/>
      <c r="V8" s="235"/>
      <c r="W8" s="235"/>
      <c r="X8" s="231"/>
      <c r="Y8" s="231"/>
      <c r="Z8" s="231"/>
    </row>
    <row r="9" spans="1:26" s="107" customFormat="1">
      <c r="A9" s="105">
        <v>1</v>
      </c>
      <c r="B9" s="105">
        <v>2</v>
      </c>
      <c r="C9" s="105">
        <v>3</v>
      </c>
      <c r="D9" s="105">
        <v>4</v>
      </c>
      <c r="E9" s="105">
        <v>5</v>
      </c>
      <c r="F9" s="105">
        <v>6</v>
      </c>
      <c r="G9" s="105">
        <v>7</v>
      </c>
      <c r="H9" s="105">
        <v>8</v>
      </c>
      <c r="I9" s="105">
        <v>9</v>
      </c>
      <c r="J9" s="105">
        <v>10</v>
      </c>
      <c r="K9" s="105">
        <v>11</v>
      </c>
      <c r="L9" s="105">
        <v>12</v>
      </c>
      <c r="M9" s="106">
        <v>13</v>
      </c>
      <c r="N9" s="235"/>
      <c r="O9" s="235"/>
      <c r="P9" s="235"/>
      <c r="Q9" s="231"/>
      <c r="R9" s="231"/>
      <c r="S9" s="231"/>
      <c r="U9" s="235"/>
      <c r="V9" s="235"/>
      <c r="W9" s="235"/>
      <c r="X9" s="231"/>
      <c r="Y9" s="231"/>
      <c r="Z9" s="231"/>
    </row>
    <row r="10" spans="1:26" s="107" customFormat="1">
      <c r="A10" s="108"/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10"/>
      <c r="N10" s="232"/>
      <c r="O10" s="232"/>
      <c r="P10" s="232"/>
      <c r="Q10" s="111"/>
      <c r="R10" s="111"/>
      <c r="S10" s="111"/>
      <c r="U10" s="232"/>
      <c r="V10" s="232"/>
      <c r="W10" s="232"/>
      <c r="X10" s="111"/>
      <c r="Y10" s="111"/>
      <c r="Z10" s="111"/>
    </row>
    <row r="11" spans="1:26" s="33" customFormat="1">
      <c r="A11" s="112" t="s">
        <v>19</v>
      </c>
      <c r="B11" s="199">
        <v>861529.94407107995</v>
      </c>
      <c r="C11" s="200">
        <v>12.6480691532539</v>
      </c>
      <c r="D11" s="200">
        <v>5.1415836386712073</v>
      </c>
      <c r="E11" s="200">
        <v>2.0227305283898431</v>
      </c>
      <c r="F11" s="199">
        <v>610363.78923304996</v>
      </c>
      <c r="G11" s="200">
        <v>15.476500608674286</v>
      </c>
      <c r="H11" s="200">
        <v>7.7512227839331587</v>
      </c>
      <c r="I11" s="200">
        <v>1.4133168607919089</v>
      </c>
      <c r="J11" s="199">
        <v>251166.15483802999</v>
      </c>
      <c r="K11" s="200">
        <v>6.3196776511787505</v>
      </c>
      <c r="L11" s="200">
        <v>-0.7025989522930729</v>
      </c>
      <c r="M11" s="200">
        <v>3.5346567339012722</v>
      </c>
      <c r="N11" s="113"/>
      <c r="O11" s="113"/>
      <c r="P11" s="113"/>
      <c r="Q11" s="115"/>
      <c r="R11" s="115"/>
      <c r="S11" s="115"/>
      <c r="U11" s="113"/>
      <c r="V11" s="113"/>
      <c r="W11" s="113"/>
      <c r="X11" s="115"/>
      <c r="Y11" s="115"/>
      <c r="Z11" s="115"/>
    </row>
    <row r="12" spans="1:26" s="116" customFormat="1" ht="40.5" customHeight="1">
      <c r="A12" s="150" t="s">
        <v>22</v>
      </c>
      <c r="B12" s="211">
        <v>0</v>
      </c>
      <c r="C12" s="211" t="s">
        <v>95</v>
      </c>
      <c r="D12" s="211" t="s">
        <v>95</v>
      </c>
      <c r="E12" s="211" t="s">
        <v>95</v>
      </c>
      <c r="F12" s="211">
        <v>0</v>
      </c>
      <c r="G12" s="211" t="s">
        <v>95</v>
      </c>
      <c r="H12" s="211" t="s">
        <v>95</v>
      </c>
      <c r="I12" s="211" t="s">
        <v>95</v>
      </c>
      <c r="J12" s="211">
        <v>0</v>
      </c>
      <c r="K12" s="211" t="s">
        <v>95</v>
      </c>
      <c r="L12" s="211" t="s">
        <v>95</v>
      </c>
      <c r="M12" s="211" t="s">
        <v>95</v>
      </c>
      <c r="N12" s="181"/>
      <c r="O12" s="40"/>
      <c r="P12" s="40"/>
      <c r="Q12" s="117"/>
      <c r="R12" s="117"/>
      <c r="S12" s="117"/>
      <c r="U12" s="40"/>
      <c r="V12" s="40"/>
      <c r="W12" s="40"/>
      <c r="X12" s="117"/>
      <c r="Y12" s="117"/>
      <c r="Z12" s="117"/>
    </row>
    <row r="13" spans="1:26" s="33" customFormat="1" ht="20.100000000000001" customHeight="1">
      <c r="A13" s="178" t="s">
        <v>23</v>
      </c>
      <c r="B13" s="201"/>
      <c r="C13" s="202"/>
      <c r="D13" s="202"/>
      <c r="E13" s="202"/>
      <c r="F13" s="201"/>
      <c r="G13" s="202"/>
      <c r="H13" s="202"/>
      <c r="I13" s="202"/>
      <c r="J13" s="201"/>
      <c r="K13" s="202"/>
      <c r="L13" s="202"/>
      <c r="M13" s="202"/>
      <c r="N13" s="40"/>
      <c r="O13" s="40"/>
      <c r="P13" s="40"/>
      <c r="Q13" s="117"/>
      <c r="R13" s="117"/>
      <c r="S13" s="117"/>
      <c r="U13" s="40"/>
      <c r="V13" s="40"/>
      <c r="W13" s="40"/>
      <c r="X13" s="117"/>
      <c r="Y13" s="117"/>
      <c r="Z13" s="117"/>
    </row>
    <row r="14" spans="1:26" s="33" customFormat="1" ht="20.100000000000001" customHeight="1">
      <c r="A14" s="35" t="s">
        <v>24</v>
      </c>
      <c r="B14" s="201">
        <v>12408.582764569999</v>
      </c>
      <c r="C14" s="202">
        <v>24.101808178204067</v>
      </c>
      <c r="D14" s="202">
        <v>5.1484120349023073</v>
      </c>
      <c r="E14" s="202">
        <v>2.0138829415301274</v>
      </c>
      <c r="F14" s="201">
        <v>12174.154780049999</v>
      </c>
      <c r="G14" s="202">
        <v>32.072995547742266</v>
      </c>
      <c r="H14" s="202">
        <v>7.8018443801639563</v>
      </c>
      <c r="I14" s="202">
        <v>2.1017983470668327</v>
      </c>
      <c r="J14" s="201">
        <v>234.42798452</v>
      </c>
      <c r="K14" s="202">
        <v>-69.982273542195543</v>
      </c>
      <c r="L14" s="202">
        <v>-53.846576071099442</v>
      </c>
      <c r="M14" s="202">
        <v>-2.3525025473082621</v>
      </c>
      <c r="N14" s="40"/>
      <c r="O14" s="40"/>
      <c r="P14" s="40"/>
      <c r="Q14" s="117"/>
      <c r="R14" s="117"/>
      <c r="S14" s="117"/>
      <c r="U14" s="40"/>
      <c r="V14" s="40"/>
      <c r="W14" s="40"/>
      <c r="X14" s="117"/>
      <c r="Y14" s="117"/>
      <c r="Z14" s="117"/>
    </row>
    <row r="15" spans="1:26" s="33" customFormat="1" ht="20.100000000000001" customHeight="1">
      <c r="A15" s="35" t="s">
        <v>25</v>
      </c>
      <c r="B15" s="201">
        <v>14307.654504980001</v>
      </c>
      <c r="C15" s="202">
        <v>43.921456984772817</v>
      </c>
      <c r="D15" s="202">
        <v>12.732473174998177</v>
      </c>
      <c r="E15" s="202">
        <v>3.4247937407433113</v>
      </c>
      <c r="F15" s="201">
        <v>10241.288036039999</v>
      </c>
      <c r="G15" s="202">
        <v>30.238510062311803</v>
      </c>
      <c r="H15" s="202">
        <v>9.657529330804195</v>
      </c>
      <c r="I15" s="202">
        <v>4.0861763670666278</v>
      </c>
      <c r="J15" s="201">
        <v>4066.3664689399998</v>
      </c>
      <c r="K15" s="202">
        <v>95.704748427313348</v>
      </c>
      <c r="L15" s="202">
        <v>21.298983846789724</v>
      </c>
      <c r="M15" s="202">
        <v>1.7957326710743615</v>
      </c>
      <c r="N15" s="40"/>
      <c r="O15" s="40"/>
      <c r="P15" s="40"/>
      <c r="Q15" s="117"/>
      <c r="R15" s="117"/>
      <c r="S15" s="117"/>
      <c r="U15" s="40"/>
      <c r="V15" s="40"/>
      <c r="W15" s="40"/>
      <c r="X15" s="117"/>
      <c r="Y15" s="117"/>
      <c r="Z15" s="117"/>
    </row>
    <row r="16" spans="1:26" s="27" customFormat="1" ht="20.100000000000001" customHeight="1">
      <c r="A16" s="35" t="s">
        <v>26</v>
      </c>
      <c r="B16" s="201">
        <v>37980.70030705</v>
      </c>
      <c r="C16" s="202">
        <v>15.429873073459461</v>
      </c>
      <c r="D16" s="202">
        <v>6.494749223096747</v>
      </c>
      <c r="E16" s="202">
        <v>2.7298104744517104</v>
      </c>
      <c r="F16" s="201">
        <v>24753.550574280001</v>
      </c>
      <c r="G16" s="202">
        <v>12.923542147288188</v>
      </c>
      <c r="H16" s="202">
        <v>5.5216169539763769</v>
      </c>
      <c r="I16" s="202">
        <v>1.2788228536418274</v>
      </c>
      <c r="J16" s="201">
        <v>13227.14973277</v>
      </c>
      <c r="K16" s="202">
        <v>20.432148332698858</v>
      </c>
      <c r="L16" s="202">
        <v>8.3649599479016956</v>
      </c>
      <c r="M16" s="202">
        <v>5.5600010465354472</v>
      </c>
      <c r="N16" s="40"/>
      <c r="O16" s="40"/>
      <c r="P16" s="40"/>
      <c r="Q16" s="117"/>
      <c r="R16" s="117"/>
      <c r="S16" s="117"/>
      <c r="U16" s="40"/>
      <c r="V16" s="40"/>
      <c r="W16" s="40"/>
      <c r="X16" s="117"/>
      <c r="Y16" s="117"/>
      <c r="Z16" s="117"/>
    </row>
    <row r="17" spans="1:26" s="27" customFormat="1" ht="20.100000000000001" customHeight="1">
      <c r="A17" s="35" t="s">
        <v>27</v>
      </c>
      <c r="B17" s="201">
        <v>1058.85551773</v>
      </c>
      <c r="C17" s="202">
        <v>-23.733092903020321</v>
      </c>
      <c r="D17" s="202">
        <v>-6.6055435653686345</v>
      </c>
      <c r="E17" s="202">
        <v>3.3245110284801029</v>
      </c>
      <c r="F17" s="201">
        <v>1058.8548211100001</v>
      </c>
      <c r="G17" s="202">
        <v>-19.984311711720437</v>
      </c>
      <c r="H17" s="202">
        <v>-6.454239782895371</v>
      </c>
      <c r="I17" s="202">
        <v>3.5072648005143776</v>
      </c>
      <c r="J17" s="201">
        <v>6.9662000000000001E-4</v>
      </c>
      <c r="K17" s="202">
        <v>-99.998929036648164</v>
      </c>
      <c r="L17" s="202">
        <v>-99.962026701167488</v>
      </c>
      <c r="M17" s="202">
        <v>-99.961513752689939</v>
      </c>
      <c r="N17" s="40"/>
      <c r="O17" s="40"/>
      <c r="P17" s="40"/>
      <c r="Q17" s="117"/>
      <c r="R17" s="117"/>
      <c r="S17" s="117"/>
      <c r="U17" s="40"/>
      <c r="V17" s="40"/>
      <c r="W17" s="40"/>
      <c r="X17" s="117"/>
      <c r="Y17" s="117"/>
      <c r="Z17" s="117"/>
    </row>
    <row r="18" spans="1:26" s="27" customFormat="1" ht="20.100000000000001" customHeight="1">
      <c r="A18" s="35" t="s">
        <v>28</v>
      </c>
      <c r="B18" s="201">
        <v>6461.2272177000004</v>
      </c>
      <c r="C18" s="202">
        <v>23.05657815961726</v>
      </c>
      <c r="D18" s="202">
        <v>9.2831245294307365</v>
      </c>
      <c r="E18" s="202">
        <v>5.6966635810549775</v>
      </c>
      <c r="F18" s="201">
        <v>5833.3056498300002</v>
      </c>
      <c r="G18" s="202">
        <v>27.881542895707526</v>
      </c>
      <c r="H18" s="202">
        <v>8.5756410362612741</v>
      </c>
      <c r="I18" s="202">
        <v>4.3038733286405488</v>
      </c>
      <c r="J18" s="201">
        <v>627.92156786999999</v>
      </c>
      <c r="K18" s="202">
        <v>-8.8811401168782282</v>
      </c>
      <c r="L18" s="202">
        <v>16.324619654607858</v>
      </c>
      <c r="M18" s="202">
        <v>20.665094296070706</v>
      </c>
      <c r="N18" s="40"/>
      <c r="O18" s="40"/>
      <c r="P18" s="40"/>
      <c r="Q18" s="117"/>
      <c r="R18" s="117"/>
      <c r="S18" s="117"/>
      <c r="U18" s="40"/>
      <c r="V18" s="40"/>
      <c r="W18" s="40"/>
      <c r="X18" s="117"/>
      <c r="Y18" s="117"/>
      <c r="Z18" s="117"/>
    </row>
    <row r="19" spans="1:26" s="27" customFormat="1" ht="20.100000000000001" customHeight="1">
      <c r="A19" s="35" t="s">
        <v>29</v>
      </c>
      <c r="B19" s="201">
        <v>3240.8858358699999</v>
      </c>
      <c r="C19" s="202">
        <v>16.950066918667687</v>
      </c>
      <c r="D19" s="202">
        <v>0.70676895885337387</v>
      </c>
      <c r="E19" s="202">
        <v>3.1337598237799682</v>
      </c>
      <c r="F19" s="201">
        <v>2715.3333817600001</v>
      </c>
      <c r="G19" s="202">
        <v>30.555900709372963</v>
      </c>
      <c r="H19" s="202">
        <v>7.2888568644256821</v>
      </c>
      <c r="I19" s="202">
        <v>4.745628135690481</v>
      </c>
      <c r="J19" s="201">
        <v>525.55245410999999</v>
      </c>
      <c r="K19" s="202">
        <v>-23.981296108003974</v>
      </c>
      <c r="L19" s="202">
        <v>-23.531378009279109</v>
      </c>
      <c r="M19" s="202">
        <v>-4.4620917653585792</v>
      </c>
      <c r="N19" s="40"/>
      <c r="O19" s="40"/>
      <c r="P19" s="40"/>
      <c r="Q19" s="117"/>
      <c r="R19" s="117"/>
      <c r="S19" s="117"/>
      <c r="U19" s="40"/>
      <c r="V19" s="40"/>
      <c r="W19" s="40"/>
      <c r="X19" s="117"/>
      <c r="Y19" s="117"/>
      <c r="Z19" s="117"/>
    </row>
    <row r="20" spans="1:26" s="27" customFormat="1" ht="20.100000000000001" customHeight="1">
      <c r="A20" s="35" t="s">
        <v>30</v>
      </c>
      <c r="B20" s="201">
        <v>14170.08095107</v>
      </c>
      <c r="C20" s="202">
        <v>3.6660767983684934</v>
      </c>
      <c r="D20" s="202">
        <v>3.4503065344518831</v>
      </c>
      <c r="E20" s="202">
        <v>1.9378722783851146</v>
      </c>
      <c r="F20" s="201">
        <v>9305.3384644300004</v>
      </c>
      <c r="G20" s="202">
        <v>8.9190116528510544</v>
      </c>
      <c r="H20" s="202">
        <v>4.1158816183089186</v>
      </c>
      <c r="I20" s="202">
        <v>2.9664062511067755</v>
      </c>
      <c r="J20" s="201">
        <v>4864.7424866399997</v>
      </c>
      <c r="K20" s="202">
        <v>-5.0895026024286807</v>
      </c>
      <c r="L20" s="202">
        <v>2.200606260279713</v>
      </c>
      <c r="M20" s="202">
        <v>2.6650305630496973E-2</v>
      </c>
      <c r="N20" s="40"/>
      <c r="O20" s="40"/>
      <c r="P20" s="40"/>
      <c r="Q20" s="117"/>
      <c r="R20" s="117"/>
      <c r="S20" s="117"/>
      <c r="U20" s="40"/>
      <c r="V20" s="40"/>
      <c r="W20" s="40"/>
      <c r="X20" s="117"/>
      <c r="Y20" s="117"/>
      <c r="Z20" s="117"/>
    </row>
    <row r="21" spans="1:26" s="27" customFormat="1" ht="20.100000000000001" customHeight="1">
      <c r="A21" s="35" t="s">
        <v>31</v>
      </c>
      <c r="B21" s="201">
        <v>9796.4606298899998</v>
      </c>
      <c r="C21" s="202">
        <v>18.936541688177201</v>
      </c>
      <c r="D21" s="202">
        <v>-0.15239735678235888</v>
      </c>
      <c r="E21" s="202">
        <v>0.11159643890943016</v>
      </c>
      <c r="F21" s="201">
        <v>6441.9599657400004</v>
      </c>
      <c r="G21" s="202">
        <v>26.73589760565558</v>
      </c>
      <c r="H21" s="202">
        <v>5.9419209730227038</v>
      </c>
      <c r="I21" s="202">
        <v>3.8966186106798659</v>
      </c>
      <c r="J21" s="201">
        <v>3354.5006641499999</v>
      </c>
      <c r="K21" s="202">
        <v>6.3660499962962405</v>
      </c>
      <c r="L21" s="202">
        <v>-10.085340204949617</v>
      </c>
      <c r="M21" s="202">
        <v>-6.4343661343683038</v>
      </c>
      <c r="N21" s="40"/>
      <c r="O21" s="40"/>
      <c r="P21" s="40"/>
      <c r="Q21" s="117"/>
      <c r="R21" s="117"/>
      <c r="S21" s="117"/>
      <c r="U21" s="40"/>
      <c r="V21" s="40"/>
      <c r="W21" s="40"/>
      <c r="X21" s="117"/>
      <c r="Y21" s="117"/>
      <c r="Z21" s="117"/>
    </row>
    <row r="22" spans="1:26" s="118" customFormat="1" ht="25.5" customHeight="1">
      <c r="A22" s="34" t="s">
        <v>1</v>
      </c>
      <c r="B22" s="201">
        <v>547358.17875106004</v>
      </c>
      <c r="C22" s="202">
        <v>8.675522825686329</v>
      </c>
      <c r="D22" s="202">
        <v>4.1561066782307137</v>
      </c>
      <c r="E22" s="202">
        <v>1.7954187859303659</v>
      </c>
      <c r="F22" s="201">
        <v>385933.51189566997</v>
      </c>
      <c r="G22" s="202">
        <v>10.889574627492379</v>
      </c>
      <c r="H22" s="202">
        <v>6.9006940405078581</v>
      </c>
      <c r="I22" s="202">
        <v>0.70387361037364826</v>
      </c>
      <c r="J22" s="201">
        <v>161424.66685539001</v>
      </c>
      <c r="K22" s="202">
        <v>3.7242162828038801</v>
      </c>
      <c r="L22" s="202">
        <v>-1.867439678879407</v>
      </c>
      <c r="M22" s="202">
        <v>4.5035466186485138</v>
      </c>
      <c r="N22" s="40"/>
      <c r="O22" s="40"/>
      <c r="P22" s="40"/>
      <c r="Q22" s="115"/>
      <c r="R22" s="115"/>
      <c r="S22" s="115"/>
      <c r="U22" s="40"/>
      <c r="V22" s="40"/>
      <c r="W22" s="40"/>
      <c r="X22" s="115"/>
      <c r="Y22" s="115"/>
      <c r="Z22" s="115"/>
    </row>
    <row r="23" spans="1:26" s="27" customFormat="1" ht="20.100000000000001" customHeight="1">
      <c r="A23" s="35" t="s">
        <v>32</v>
      </c>
      <c r="B23" s="201">
        <v>7987.0137145999997</v>
      </c>
      <c r="C23" s="202">
        <v>15.421623076765641</v>
      </c>
      <c r="D23" s="202">
        <v>0.12340794819458267</v>
      </c>
      <c r="E23" s="202">
        <v>2.2191307898893768</v>
      </c>
      <c r="F23" s="201">
        <v>7449.7977369999999</v>
      </c>
      <c r="G23" s="202">
        <v>21.587708382405253</v>
      </c>
      <c r="H23" s="202">
        <v>0.71789962774397509</v>
      </c>
      <c r="I23" s="202">
        <v>2.240615721257825</v>
      </c>
      <c r="J23" s="201">
        <v>537.21597759999997</v>
      </c>
      <c r="K23" s="202">
        <v>-32.234844992094054</v>
      </c>
      <c r="L23" s="202">
        <v>-7.4519305715030271</v>
      </c>
      <c r="M23" s="202">
        <v>1.9221184335406605</v>
      </c>
      <c r="N23" s="40"/>
      <c r="O23" s="40"/>
      <c r="P23" s="40"/>
      <c r="Q23" s="117"/>
      <c r="R23" s="117"/>
      <c r="S23" s="117"/>
      <c r="U23" s="40"/>
      <c r="V23" s="40"/>
      <c r="W23" s="40"/>
      <c r="X23" s="117"/>
      <c r="Y23" s="117"/>
      <c r="Z23" s="117"/>
    </row>
    <row r="24" spans="1:26" s="27" customFormat="1" ht="20.100000000000001" customHeight="1">
      <c r="A24" s="35" t="s">
        <v>33</v>
      </c>
      <c r="B24" s="201">
        <v>598.95995354000001</v>
      </c>
      <c r="C24" s="202">
        <v>-16.046211909410204</v>
      </c>
      <c r="D24" s="202">
        <v>1.6013161412715675</v>
      </c>
      <c r="E24" s="202">
        <v>0.61929046797605736</v>
      </c>
      <c r="F24" s="201">
        <v>598.95995354000001</v>
      </c>
      <c r="G24" s="202">
        <v>-16.046211909410204</v>
      </c>
      <c r="H24" s="202">
        <v>1.6013161412715675</v>
      </c>
      <c r="I24" s="202">
        <v>0.61929046797605736</v>
      </c>
      <c r="J24" s="201">
        <v>0</v>
      </c>
      <c r="K24" s="211" t="s">
        <v>95</v>
      </c>
      <c r="L24" s="211" t="s">
        <v>95</v>
      </c>
      <c r="M24" s="211" t="s">
        <v>95</v>
      </c>
      <c r="N24" s="40"/>
      <c r="O24" s="40"/>
      <c r="P24" s="40"/>
      <c r="Q24" s="117"/>
      <c r="R24" s="117"/>
      <c r="S24" s="117"/>
      <c r="U24" s="40"/>
      <c r="V24" s="40"/>
      <c r="W24" s="40"/>
      <c r="X24" s="117"/>
      <c r="Y24" s="117"/>
      <c r="Z24" s="117"/>
    </row>
    <row r="25" spans="1:26" s="27" customFormat="1" ht="20.100000000000001" customHeight="1">
      <c r="A25" s="35" t="s">
        <v>34</v>
      </c>
      <c r="B25" s="201">
        <v>51910.077952330001</v>
      </c>
      <c r="C25" s="202">
        <v>34.531237114909061</v>
      </c>
      <c r="D25" s="202">
        <v>11.012601743747979</v>
      </c>
      <c r="E25" s="202">
        <v>2.4155118312217496</v>
      </c>
      <c r="F25" s="201">
        <v>29810.100274640001</v>
      </c>
      <c r="G25" s="202">
        <v>30.508478615788817</v>
      </c>
      <c r="H25" s="202">
        <v>7.5106257013448925</v>
      </c>
      <c r="I25" s="202">
        <v>0.7630721938824081</v>
      </c>
      <c r="J25" s="201">
        <v>22099.97767769</v>
      </c>
      <c r="K25" s="202">
        <v>40.367339529915455</v>
      </c>
      <c r="L25" s="202">
        <v>16.114353118455256</v>
      </c>
      <c r="M25" s="202">
        <v>4.7322461015460959</v>
      </c>
      <c r="N25" s="40"/>
      <c r="O25" s="40"/>
      <c r="P25" s="40"/>
      <c r="Q25" s="117"/>
      <c r="R25" s="117"/>
      <c r="S25" s="117"/>
      <c r="U25" s="40"/>
      <c r="V25" s="40"/>
      <c r="W25" s="40"/>
      <c r="X25" s="117"/>
      <c r="Y25" s="117"/>
      <c r="Z25" s="117"/>
    </row>
    <row r="26" spans="1:26" s="27" customFormat="1" ht="20.100000000000001" customHeight="1">
      <c r="A26" s="35" t="s">
        <v>35</v>
      </c>
      <c r="B26" s="201">
        <v>17639.286779720002</v>
      </c>
      <c r="C26" s="202">
        <v>5.880371684174591</v>
      </c>
      <c r="D26" s="202">
        <v>1.5541804805613992</v>
      </c>
      <c r="E26" s="202">
        <v>0.55473969379993093</v>
      </c>
      <c r="F26" s="201">
        <v>7214.7333811199996</v>
      </c>
      <c r="G26" s="202">
        <v>31.728775619022201</v>
      </c>
      <c r="H26" s="202">
        <v>15.859483547031573</v>
      </c>
      <c r="I26" s="202">
        <v>2.9274511894261224</v>
      </c>
      <c r="J26" s="201">
        <v>10424.553398599999</v>
      </c>
      <c r="K26" s="202">
        <v>-6.779449412344789</v>
      </c>
      <c r="L26" s="202">
        <v>-6.4407558158947893</v>
      </c>
      <c r="M26" s="202">
        <v>-1.0243432275855611</v>
      </c>
      <c r="N26" s="40"/>
      <c r="O26" s="40"/>
      <c r="P26" s="40"/>
      <c r="Q26" s="117"/>
      <c r="R26" s="117"/>
      <c r="S26" s="117"/>
      <c r="U26" s="40"/>
      <c r="V26" s="40"/>
      <c r="W26" s="40"/>
      <c r="X26" s="117"/>
      <c r="Y26" s="117"/>
      <c r="Z26" s="117"/>
    </row>
    <row r="27" spans="1:26" s="27" customFormat="1" ht="20.100000000000001" customHeight="1">
      <c r="A27" s="35" t="s">
        <v>36</v>
      </c>
      <c r="B27" s="201">
        <v>35442.374617130001</v>
      </c>
      <c r="C27" s="202">
        <v>23.504145809801599</v>
      </c>
      <c r="D27" s="202">
        <v>12.22819462694946</v>
      </c>
      <c r="E27" s="202">
        <v>2.1521750010091267</v>
      </c>
      <c r="F27" s="201">
        <v>24921.858032700002</v>
      </c>
      <c r="G27" s="202">
        <v>28.266115871878583</v>
      </c>
      <c r="H27" s="202">
        <v>11.496159723837224</v>
      </c>
      <c r="I27" s="202">
        <v>1.6201098690262938</v>
      </c>
      <c r="J27" s="201">
        <v>10520.516584430001</v>
      </c>
      <c r="K27" s="202">
        <v>13.520432392841457</v>
      </c>
      <c r="L27" s="202">
        <v>14.001260559041697</v>
      </c>
      <c r="M27" s="202">
        <v>3.4350855294647431</v>
      </c>
      <c r="N27" s="40"/>
      <c r="O27" s="40"/>
      <c r="P27" s="40"/>
      <c r="Q27" s="117"/>
      <c r="R27" s="117"/>
      <c r="S27" s="117"/>
      <c r="U27" s="40"/>
      <c r="V27" s="40"/>
      <c r="W27" s="40"/>
      <c r="X27" s="117"/>
      <c r="Y27" s="117"/>
      <c r="Z27" s="117"/>
    </row>
    <row r="28" spans="1:26" s="27" customFormat="1" ht="20.100000000000001" customHeight="1">
      <c r="A28" s="35" t="s">
        <v>37</v>
      </c>
      <c r="B28" s="201">
        <v>11079.157276309999</v>
      </c>
      <c r="C28" s="202">
        <v>24.232393950923424</v>
      </c>
      <c r="D28" s="202">
        <v>8.3828237642244403</v>
      </c>
      <c r="E28" s="202">
        <v>3.830215340806447</v>
      </c>
      <c r="F28" s="201">
        <v>8609.2235912600008</v>
      </c>
      <c r="G28" s="202">
        <v>10.874527279380274</v>
      </c>
      <c r="H28" s="202">
        <v>8.7578486160158775</v>
      </c>
      <c r="I28" s="202">
        <v>2.575881263978161</v>
      </c>
      <c r="J28" s="201">
        <v>2469.9336850499999</v>
      </c>
      <c r="K28" s="202">
        <v>114.1704749783932</v>
      </c>
      <c r="L28" s="202">
        <v>7.0956125542732735</v>
      </c>
      <c r="M28" s="202">
        <v>8.452828389015508</v>
      </c>
      <c r="N28" s="40"/>
      <c r="O28" s="40"/>
      <c r="P28" s="40"/>
      <c r="Q28" s="117"/>
      <c r="R28" s="117"/>
      <c r="S28" s="117"/>
      <c r="U28" s="40"/>
      <c r="V28" s="40"/>
      <c r="W28" s="40"/>
      <c r="X28" s="117"/>
      <c r="Y28" s="117"/>
      <c r="Z28" s="117"/>
    </row>
    <row r="29" spans="1:26" s="41" customFormat="1" ht="20.100000000000001" customHeight="1">
      <c r="A29" s="20" t="s">
        <v>38</v>
      </c>
      <c r="B29" s="201">
        <v>7645.8572457399996</v>
      </c>
      <c r="C29" s="202">
        <v>17.638944336716406</v>
      </c>
      <c r="D29" s="202">
        <v>4.5104129085315208</v>
      </c>
      <c r="E29" s="202">
        <v>2.0376278867018698</v>
      </c>
      <c r="F29" s="201">
        <v>6339.3491414299997</v>
      </c>
      <c r="G29" s="202">
        <v>22.499736186409905</v>
      </c>
      <c r="H29" s="202">
        <v>5.7175370728001127</v>
      </c>
      <c r="I29" s="202">
        <v>2.6243938416589572</v>
      </c>
      <c r="J29" s="201">
        <v>1306.5081043099999</v>
      </c>
      <c r="K29" s="202">
        <v>-1.3536926219559149</v>
      </c>
      <c r="L29" s="202">
        <v>-0.97587367373239431</v>
      </c>
      <c r="M29" s="202">
        <v>-0.71674585325082774</v>
      </c>
      <c r="N29" s="17"/>
      <c r="O29" s="17"/>
      <c r="P29" s="17"/>
      <c r="Q29" s="65"/>
      <c r="R29" s="65"/>
      <c r="S29" s="65"/>
      <c r="U29" s="17"/>
      <c r="V29" s="17"/>
      <c r="W29" s="17"/>
      <c r="X29" s="65"/>
      <c r="Y29" s="65"/>
      <c r="Z29" s="65"/>
    </row>
    <row r="30" spans="1:26" s="41" customFormat="1" ht="20.100000000000001" customHeight="1">
      <c r="A30" s="20" t="s">
        <v>39</v>
      </c>
      <c r="B30" s="201">
        <v>6374.6666407700004</v>
      </c>
      <c r="C30" s="202">
        <v>35.654703520002585</v>
      </c>
      <c r="D30" s="202">
        <v>3.9017723943832294</v>
      </c>
      <c r="E30" s="202">
        <v>0.3509410812559679</v>
      </c>
      <c r="F30" s="201">
        <v>4710.7516156800002</v>
      </c>
      <c r="G30" s="202">
        <v>42.523682361816952</v>
      </c>
      <c r="H30" s="202">
        <v>27.935015754415303</v>
      </c>
      <c r="I30" s="202">
        <v>7.3611928212801843</v>
      </c>
      <c r="J30" s="201">
        <v>1663.91502509</v>
      </c>
      <c r="K30" s="202">
        <v>19.367375215471625</v>
      </c>
      <c r="L30" s="202">
        <v>-32.17197127284301</v>
      </c>
      <c r="M30" s="202">
        <v>-15.305728458959194</v>
      </c>
      <c r="N30" s="17"/>
      <c r="O30" s="17"/>
      <c r="P30" s="17"/>
      <c r="Q30" s="65"/>
      <c r="R30" s="65"/>
      <c r="S30" s="65"/>
      <c r="U30" s="17"/>
      <c r="V30" s="17"/>
      <c r="W30" s="17"/>
      <c r="X30" s="65"/>
      <c r="Y30" s="65"/>
      <c r="Z30" s="65"/>
    </row>
    <row r="31" spans="1:26" s="41" customFormat="1" ht="20.100000000000001" customHeight="1">
      <c r="A31" s="20" t="s">
        <v>40</v>
      </c>
      <c r="B31" s="201">
        <v>10222.33296096</v>
      </c>
      <c r="C31" s="202">
        <v>9.5865599940547526</v>
      </c>
      <c r="D31" s="202">
        <v>2.3644160481708383</v>
      </c>
      <c r="E31" s="202">
        <v>2.6503800665593928</v>
      </c>
      <c r="F31" s="201">
        <v>8406.5930800700007</v>
      </c>
      <c r="G31" s="202">
        <v>14.896412485293808</v>
      </c>
      <c r="H31" s="202">
        <v>5.2744529474414179</v>
      </c>
      <c r="I31" s="202">
        <v>3.077813421724457</v>
      </c>
      <c r="J31" s="201">
        <v>1815.73988089</v>
      </c>
      <c r="K31" s="202">
        <v>-9.7283893211867962</v>
      </c>
      <c r="L31" s="202">
        <v>-9.2497901917926129</v>
      </c>
      <c r="M31" s="202">
        <v>0.7167590924378402</v>
      </c>
      <c r="N31" s="17"/>
      <c r="O31" s="17"/>
      <c r="P31" s="17"/>
      <c r="Q31" s="65"/>
      <c r="R31" s="65"/>
      <c r="S31" s="65"/>
      <c r="U31" s="17"/>
      <c r="V31" s="17"/>
      <c r="W31" s="17"/>
      <c r="X31" s="65"/>
      <c r="Y31" s="65"/>
      <c r="Z31" s="65"/>
    </row>
    <row r="32" spans="1:26" s="41" customFormat="1" ht="20.100000000000001" customHeight="1">
      <c r="A32" s="20" t="s">
        <v>41</v>
      </c>
      <c r="B32" s="201">
        <v>31501.52298813</v>
      </c>
      <c r="C32" s="202">
        <v>33.59952921391718</v>
      </c>
      <c r="D32" s="202">
        <v>17.711416539048884</v>
      </c>
      <c r="E32" s="202">
        <v>3.2472719129565775</v>
      </c>
      <c r="F32" s="201">
        <v>26773.834001710002</v>
      </c>
      <c r="G32" s="202">
        <v>41.939953279782884</v>
      </c>
      <c r="H32" s="202">
        <v>21.82960770707713</v>
      </c>
      <c r="I32" s="202">
        <v>4.8409996181468955</v>
      </c>
      <c r="J32" s="201">
        <v>4727.6889864200002</v>
      </c>
      <c r="K32" s="202">
        <v>0.24194290728753742</v>
      </c>
      <c r="L32" s="202">
        <v>-1.2017620739220689</v>
      </c>
      <c r="M32" s="202">
        <v>-4.9365853686935424</v>
      </c>
      <c r="N32" s="17"/>
      <c r="O32" s="17"/>
      <c r="P32" s="17"/>
      <c r="Q32" s="65"/>
      <c r="R32" s="65"/>
      <c r="S32" s="65"/>
      <c r="U32" s="17"/>
      <c r="V32" s="17"/>
      <c r="W32" s="17"/>
      <c r="X32" s="65"/>
      <c r="Y32" s="65"/>
      <c r="Z32" s="65"/>
    </row>
    <row r="33" spans="1:27" s="41" customFormat="1" ht="20.100000000000001" customHeight="1">
      <c r="A33" s="20" t="s">
        <v>42</v>
      </c>
      <c r="B33" s="201">
        <v>2965.4222994199999</v>
      </c>
      <c r="C33" s="202">
        <v>-41.74978062183925</v>
      </c>
      <c r="D33" s="202">
        <v>-30.736850440880488</v>
      </c>
      <c r="E33" s="202">
        <v>3.0680565350449598</v>
      </c>
      <c r="F33" s="201">
        <v>1364.0631162300001</v>
      </c>
      <c r="G33" s="202">
        <v>-43.377364815046562</v>
      </c>
      <c r="H33" s="202">
        <v>-5.3739731563700843</v>
      </c>
      <c r="I33" s="202">
        <v>-0.32115059318618933</v>
      </c>
      <c r="J33" s="201">
        <v>1601.3591831900001</v>
      </c>
      <c r="K33" s="202">
        <v>-40.287729071622046</v>
      </c>
      <c r="L33" s="202">
        <v>-43.611228530789816</v>
      </c>
      <c r="M33" s="202">
        <v>6.142234696558873</v>
      </c>
      <c r="N33" s="17"/>
      <c r="O33" s="17"/>
      <c r="P33" s="17"/>
      <c r="Q33" s="65"/>
      <c r="R33" s="65"/>
      <c r="S33" s="65"/>
      <c r="U33" s="17"/>
      <c r="V33" s="17"/>
      <c r="W33" s="17"/>
      <c r="X33" s="65"/>
      <c r="Y33" s="65"/>
      <c r="Z33" s="65"/>
    </row>
    <row r="34" spans="1:27" s="41" customFormat="1" ht="20.100000000000001" customHeight="1">
      <c r="A34" s="20" t="s">
        <v>43</v>
      </c>
      <c r="B34" s="201">
        <v>11952.81127122</v>
      </c>
      <c r="C34" s="202">
        <v>22.050623996755746</v>
      </c>
      <c r="D34" s="202">
        <v>5.7741322512736986</v>
      </c>
      <c r="E34" s="202">
        <v>2.0227815126548876</v>
      </c>
      <c r="F34" s="201">
        <v>7858.6344885899998</v>
      </c>
      <c r="G34" s="202">
        <v>28.971047514316126</v>
      </c>
      <c r="H34" s="202">
        <v>3.8292516722890184</v>
      </c>
      <c r="I34" s="202">
        <v>1.543438409500169</v>
      </c>
      <c r="J34" s="201">
        <v>4094.1767826300002</v>
      </c>
      <c r="K34" s="202">
        <v>10.653718248245482</v>
      </c>
      <c r="L34" s="202">
        <v>9.7190292744644466</v>
      </c>
      <c r="M34" s="202">
        <v>2.95566057546975</v>
      </c>
      <c r="N34" s="17"/>
      <c r="O34" s="17"/>
      <c r="P34" s="17"/>
      <c r="Q34" s="65"/>
      <c r="R34" s="65"/>
      <c r="S34" s="65"/>
      <c r="U34" s="17"/>
      <c r="V34" s="17"/>
      <c r="W34" s="17"/>
      <c r="X34" s="65"/>
      <c r="Y34" s="65"/>
      <c r="Z34" s="65"/>
    </row>
    <row r="35" spans="1:27" s="41" customFormat="1" ht="20.100000000000001" customHeight="1">
      <c r="A35" s="20" t="s">
        <v>44</v>
      </c>
      <c r="B35" s="201">
        <v>9951.9725178400004</v>
      </c>
      <c r="C35" s="202">
        <v>3.2402964142286947</v>
      </c>
      <c r="D35" s="202">
        <v>-9.986220519636106</v>
      </c>
      <c r="E35" s="202">
        <v>-0.65726376309169154</v>
      </c>
      <c r="F35" s="201">
        <v>8637.8198811000002</v>
      </c>
      <c r="G35" s="202">
        <v>18.200169019495618</v>
      </c>
      <c r="H35" s="202">
        <v>2.4825459561719043</v>
      </c>
      <c r="I35" s="202">
        <v>0.506350870708701</v>
      </c>
      <c r="J35" s="201">
        <v>1314.1526367399999</v>
      </c>
      <c r="K35" s="202">
        <v>-43.642873742278233</v>
      </c>
      <c r="L35" s="202">
        <v>-49.984255507959254</v>
      </c>
      <c r="M35" s="202">
        <v>-7.6824564737408707</v>
      </c>
      <c r="N35" s="17"/>
      <c r="O35" s="17"/>
      <c r="P35" s="17"/>
      <c r="Q35" s="65"/>
      <c r="R35" s="65"/>
      <c r="S35" s="65"/>
      <c r="U35" s="17"/>
      <c r="V35" s="17"/>
      <c r="W35" s="17"/>
      <c r="X35" s="65"/>
      <c r="Y35" s="65"/>
      <c r="Z35" s="65"/>
    </row>
    <row r="36" spans="1:27" s="41" customFormat="1" ht="20.100000000000001" customHeight="1">
      <c r="A36" s="20" t="s">
        <v>45</v>
      </c>
      <c r="B36" s="201">
        <v>3361.4181024099998</v>
      </c>
      <c r="C36" s="202">
        <v>22.777457504998239</v>
      </c>
      <c r="D36" s="202">
        <v>5.3256221502437882</v>
      </c>
      <c r="E36" s="202">
        <v>-0.15974938276008288</v>
      </c>
      <c r="F36" s="201">
        <v>3356.1590937300002</v>
      </c>
      <c r="G36" s="202">
        <v>22.802966019454061</v>
      </c>
      <c r="H36" s="202">
        <v>5.2823687765307881</v>
      </c>
      <c r="I36" s="202">
        <v>-0.21164327125610782</v>
      </c>
      <c r="J36" s="201">
        <v>5.25900868</v>
      </c>
      <c r="K36" s="202">
        <v>8.406950494696531</v>
      </c>
      <c r="L36" s="202">
        <v>42.752863832434628</v>
      </c>
      <c r="M36" s="202">
        <v>49.433568291634657</v>
      </c>
      <c r="N36" s="17"/>
      <c r="O36" s="17"/>
      <c r="P36" s="17"/>
      <c r="Q36" s="65"/>
      <c r="R36" s="65"/>
      <c r="S36" s="65"/>
      <c r="U36" s="17"/>
      <c r="V36" s="17"/>
      <c r="W36" s="17"/>
      <c r="X36" s="65"/>
      <c r="Y36" s="65"/>
      <c r="Z36" s="65"/>
    </row>
    <row r="37" spans="1:27" s="41" customFormat="1" ht="20.100000000000001" customHeight="1">
      <c r="A37" s="102" t="s">
        <v>46</v>
      </c>
      <c r="B37" s="203">
        <v>6114.4432710399997</v>
      </c>
      <c r="C37" s="204">
        <v>19.565869813735361</v>
      </c>
      <c r="D37" s="204">
        <v>12.713356058954076</v>
      </c>
      <c r="E37" s="204">
        <v>10.879973009803919</v>
      </c>
      <c r="F37" s="203">
        <v>5854.6142753399999</v>
      </c>
      <c r="G37" s="204">
        <v>33.73812552874233</v>
      </c>
      <c r="H37" s="204">
        <v>21.580589929513593</v>
      </c>
      <c r="I37" s="204">
        <v>11.395062497275404</v>
      </c>
      <c r="J37" s="203">
        <v>259.82899570000001</v>
      </c>
      <c r="K37" s="204">
        <v>-64.706725826390397</v>
      </c>
      <c r="L37" s="204">
        <v>-57.359930872255994</v>
      </c>
      <c r="M37" s="204">
        <v>0.41744606920251215</v>
      </c>
      <c r="N37" s="17"/>
      <c r="O37" s="17"/>
      <c r="P37" s="17"/>
      <c r="Q37" s="65"/>
      <c r="R37" s="65"/>
      <c r="S37" s="65"/>
      <c r="U37" s="17"/>
      <c r="V37" s="17"/>
      <c r="W37" s="17"/>
      <c r="X37" s="65"/>
      <c r="Y37" s="65"/>
      <c r="Z37" s="65"/>
    </row>
    <row r="38" spans="1:27">
      <c r="A38" s="21" t="s">
        <v>67</v>
      </c>
      <c r="B38" s="22"/>
      <c r="C38" s="23"/>
      <c r="D38" s="23"/>
      <c r="E38" s="23"/>
      <c r="F38" s="22"/>
      <c r="G38" s="23"/>
      <c r="H38" s="23"/>
      <c r="I38" s="23"/>
      <c r="J38" s="22"/>
      <c r="K38" s="23"/>
      <c r="L38" s="23"/>
      <c r="U38" s="41"/>
      <c r="V38" s="41"/>
      <c r="W38" s="41"/>
      <c r="X38" s="64"/>
      <c r="Y38" s="64"/>
      <c r="Z38" s="64"/>
    </row>
    <row r="39" spans="1:27" ht="46.5" customHeight="1">
      <c r="A39" s="228" t="s">
        <v>74</v>
      </c>
      <c r="B39" s="228"/>
      <c r="C39" s="228"/>
      <c r="D39" s="228"/>
      <c r="E39" s="228"/>
      <c r="F39" s="228"/>
      <c r="G39" s="228"/>
      <c r="H39" s="228"/>
      <c r="I39" s="228"/>
      <c r="J39" s="228"/>
      <c r="K39" s="228"/>
      <c r="L39" s="228"/>
    </row>
    <row r="40" spans="1:27" ht="15">
      <c r="A40" s="46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</row>
    <row r="41" spans="1:27">
      <c r="B41" s="25"/>
      <c r="C41" s="17"/>
      <c r="D41" s="17"/>
      <c r="E41" s="17"/>
      <c r="F41" s="17"/>
      <c r="G41" s="17"/>
      <c r="H41" s="17"/>
      <c r="I41" s="17"/>
      <c r="J41" s="17"/>
      <c r="K41" s="17"/>
      <c r="L41" s="17"/>
    </row>
    <row r="42" spans="1:27"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</row>
    <row r="43" spans="1:27"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</row>
    <row r="44" spans="1:27"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</row>
    <row r="45" spans="1:27"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</row>
    <row r="47" spans="1:27" s="24" customFormat="1"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</row>
    <row r="48" spans="1:27" s="24" customFormat="1"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</row>
    <row r="49" spans="2:27" s="24" customFormat="1"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</row>
    <row r="50" spans="2:27" s="24" customFormat="1"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</row>
    <row r="51" spans="2:27" s="24" customFormat="1"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</row>
    <row r="52" spans="2:27" s="24" customFormat="1"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</row>
  </sheetData>
  <mergeCells count="26">
    <mergeCell ref="L1:M1"/>
    <mergeCell ref="M7:M8"/>
    <mergeCell ref="J6:M6"/>
    <mergeCell ref="F5:M5"/>
    <mergeCell ref="A3:G3"/>
    <mergeCell ref="A5:A8"/>
    <mergeCell ref="B7:B8"/>
    <mergeCell ref="C7:C8"/>
    <mergeCell ref="D7:D8"/>
    <mergeCell ref="F7:F8"/>
    <mergeCell ref="E7:E8"/>
    <mergeCell ref="B5:E6"/>
    <mergeCell ref="F6:I6"/>
    <mergeCell ref="I7:I8"/>
    <mergeCell ref="A39:L39"/>
    <mergeCell ref="G7:G8"/>
    <mergeCell ref="H7:H8"/>
    <mergeCell ref="J7:J8"/>
    <mergeCell ref="K7:K8"/>
    <mergeCell ref="L7:L8"/>
    <mergeCell ref="Q8:S9"/>
    <mergeCell ref="U8:W9"/>
    <mergeCell ref="X8:Z9"/>
    <mergeCell ref="N10:P10"/>
    <mergeCell ref="U10:W10"/>
    <mergeCell ref="N8:P9"/>
  </mergeCells>
  <hyperlinks>
    <hyperlink ref="A2" location="region!A2" display="Кредити, надані корпораціям1"/>
  </hyperlinks>
  <printOptions horizontalCentered="1"/>
  <pageMargins left="0.39370078740157483" right="0.19685039370078741" top="0.98425196850393704" bottom="0.19685039370078741" header="0.39370078740157483" footer="0.19685039370078741"/>
  <pageSetup paperSize="9" scale="74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Z51"/>
  <sheetViews>
    <sheetView showGridLines="0" zoomScaleNormal="100" zoomScaleSheetLayoutView="100" workbookViewId="0"/>
  </sheetViews>
  <sheetFormatPr defaultColWidth="9.109375" defaultRowHeight="13.8"/>
  <cols>
    <col min="1" max="1" width="21.44140625" style="24" customWidth="1"/>
    <col min="2" max="2" width="10.6640625" style="26" customWidth="1"/>
    <col min="3" max="3" width="8.44140625" style="26" customWidth="1"/>
    <col min="4" max="4" width="8.5546875" style="26" customWidth="1"/>
    <col min="5" max="5" width="7.5546875" style="26" customWidth="1"/>
    <col min="6" max="6" width="11.44140625" style="26" customWidth="1"/>
    <col min="7" max="7" width="8.109375" style="26" customWidth="1"/>
    <col min="8" max="8" width="9" style="26" customWidth="1"/>
    <col min="9" max="9" width="7.5546875" style="26" customWidth="1"/>
    <col min="10" max="10" width="10.6640625" style="26" customWidth="1"/>
    <col min="11" max="11" width="8.5546875" style="26" customWidth="1"/>
    <col min="12" max="12" width="9.109375" style="26" customWidth="1"/>
    <col min="13" max="13" width="7.5546875" style="26" customWidth="1"/>
    <col min="14" max="14" width="14.88671875" style="26" customWidth="1"/>
    <col min="15" max="15" width="9.109375" style="26"/>
    <col min="16" max="16" width="18.44140625" style="26" customWidth="1"/>
    <col min="17" max="16384" width="9.109375" style="11"/>
  </cols>
  <sheetData>
    <row r="1" spans="1:26">
      <c r="L1" s="213" t="s">
        <v>85</v>
      </c>
      <c r="M1" s="213"/>
    </row>
    <row r="2" spans="1:26" ht="16.2">
      <c r="A2" s="103" t="s">
        <v>75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</row>
    <row r="3" spans="1:26">
      <c r="A3" s="236" t="s">
        <v>98</v>
      </c>
      <c r="B3" s="236"/>
      <c r="C3" s="236"/>
      <c r="D3" s="236"/>
      <c r="E3" s="236"/>
      <c r="F3" s="236"/>
      <c r="G3" s="236"/>
    </row>
    <row r="4" spans="1:26">
      <c r="A4" s="12"/>
      <c r="N4" s="27"/>
      <c r="O4" s="27"/>
      <c r="P4" s="27"/>
    </row>
    <row r="5" spans="1:26" s="62" customFormat="1" ht="12.75" customHeight="1">
      <c r="A5" s="237" t="s">
        <v>18</v>
      </c>
      <c r="B5" s="238" t="s">
        <v>19</v>
      </c>
      <c r="C5" s="239"/>
      <c r="D5" s="239"/>
      <c r="E5" s="240"/>
      <c r="F5" s="244" t="s">
        <v>20</v>
      </c>
      <c r="G5" s="245"/>
      <c r="H5" s="245"/>
      <c r="I5" s="245"/>
      <c r="J5" s="245"/>
      <c r="K5" s="245"/>
      <c r="L5" s="245"/>
      <c r="M5" s="245"/>
      <c r="N5" s="156"/>
      <c r="O5" s="156"/>
      <c r="P5" s="156"/>
    </row>
    <row r="6" spans="1:26" s="62" customFormat="1" ht="12.75" customHeight="1">
      <c r="A6" s="237"/>
      <c r="B6" s="241"/>
      <c r="C6" s="242"/>
      <c r="D6" s="242"/>
      <c r="E6" s="243"/>
      <c r="F6" s="246" t="s">
        <v>6</v>
      </c>
      <c r="G6" s="247"/>
      <c r="H6" s="247"/>
      <c r="I6" s="247"/>
      <c r="J6" s="248" t="s">
        <v>7</v>
      </c>
      <c r="K6" s="249"/>
      <c r="L6" s="249"/>
      <c r="M6" s="249"/>
      <c r="N6" s="156"/>
      <c r="O6" s="156"/>
      <c r="P6" s="156"/>
    </row>
    <row r="7" spans="1:26" s="62" customFormat="1" ht="12.75" customHeight="1">
      <c r="A7" s="237"/>
      <c r="B7" s="229" t="s">
        <v>69</v>
      </c>
      <c r="C7" s="233" t="s">
        <v>21</v>
      </c>
      <c r="D7" s="233" t="s">
        <v>66</v>
      </c>
      <c r="E7" s="233" t="s">
        <v>64</v>
      </c>
      <c r="F7" s="229" t="s">
        <v>69</v>
      </c>
      <c r="G7" s="233" t="s">
        <v>21</v>
      </c>
      <c r="H7" s="233" t="s">
        <v>66</v>
      </c>
      <c r="I7" s="233" t="s">
        <v>64</v>
      </c>
      <c r="J7" s="229" t="s">
        <v>69</v>
      </c>
      <c r="K7" s="233" t="s">
        <v>21</v>
      </c>
      <c r="L7" s="233" t="s">
        <v>66</v>
      </c>
      <c r="M7" s="234" t="s">
        <v>64</v>
      </c>
      <c r="N7" s="156"/>
      <c r="O7" s="156"/>
      <c r="P7" s="156"/>
    </row>
    <row r="8" spans="1:26" s="62" customFormat="1" ht="68.400000000000006" customHeight="1">
      <c r="A8" s="237"/>
      <c r="B8" s="230"/>
      <c r="C8" s="233"/>
      <c r="D8" s="233"/>
      <c r="E8" s="233"/>
      <c r="F8" s="230"/>
      <c r="G8" s="233"/>
      <c r="H8" s="233"/>
      <c r="I8" s="233"/>
      <c r="J8" s="230"/>
      <c r="K8" s="233"/>
      <c r="L8" s="233"/>
      <c r="M8" s="234"/>
      <c r="N8" s="235"/>
      <c r="O8" s="235"/>
      <c r="P8" s="235"/>
      <c r="Q8" s="250"/>
      <c r="R8" s="250"/>
      <c r="S8" s="250"/>
      <c r="T8" s="67"/>
      <c r="U8" s="251"/>
      <c r="V8" s="251"/>
      <c r="W8" s="251"/>
      <c r="X8" s="250"/>
      <c r="Y8" s="250"/>
      <c r="Z8" s="250"/>
    </row>
    <row r="9" spans="1:26" s="14" customFormat="1">
      <c r="A9" s="13">
        <v>1</v>
      </c>
      <c r="B9" s="105">
        <v>2</v>
      </c>
      <c r="C9" s="105">
        <v>3</v>
      </c>
      <c r="D9" s="105">
        <v>4</v>
      </c>
      <c r="E9" s="105">
        <v>5</v>
      </c>
      <c r="F9" s="105">
        <v>6</v>
      </c>
      <c r="G9" s="105">
        <v>7</v>
      </c>
      <c r="H9" s="105">
        <v>8</v>
      </c>
      <c r="I9" s="105">
        <v>9</v>
      </c>
      <c r="J9" s="105">
        <v>10</v>
      </c>
      <c r="K9" s="105">
        <v>11</v>
      </c>
      <c r="L9" s="105">
        <v>12</v>
      </c>
      <c r="M9" s="106">
        <v>13</v>
      </c>
      <c r="N9" s="235"/>
      <c r="O9" s="235"/>
      <c r="P9" s="235"/>
      <c r="Q9" s="250"/>
      <c r="R9" s="250"/>
      <c r="S9" s="250"/>
      <c r="T9" s="44"/>
      <c r="U9" s="251"/>
      <c r="V9" s="251"/>
      <c r="W9" s="251"/>
      <c r="X9" s="250"/>
      <c r="Y9" s="250"/>
      <c r="Z9" s="250"/>
    </row>
    <row r="10" spans="1:26" s="14" customFormat="1" ht="12.75" customHeight="1">
      <c r="A10" s="101"/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10"/>
      <c r="N10" s="232"/>
      <c r="O10" s="232"/>
      <c r="P10" s="232"/>
      <c r="Q10" s="63"/>
      <c r="R10" s="63"/>
      <c r="S10" s="63"/>
      <c r="T10" s="44"/>
      <c r="U10" s="252"/>
      <c r="V10" s="252"/>
      <c r="W10" s="252"/>
      <c r="X10" s="63"/>
      <c r="Y10" s="63"/>
      <c r="Z10" s="63"/>
    </row>
    <row r="11" spans="1:26" s="19" customFormat="1" ht="17.25" customHeight="1">
      <c r="A11" s="112" t="s">
        <v>19</v>
      </c>
      <c r="B11" s="206">
        <v>292829.29058928997</v>
      </c>
      <c r="C11" s="207">
        <v>21.475998084990252</v>
      </c>
      <c r="D11" s="207">
        <v>7.092021248578078</v>
      </c>
      <c r="E11" s="207">
        <v>1.7899052940048676</v>
      </c>
      <c r="F11" s="206">
        <v>282859.53595634998</v>
      </c>
      <c r="G11" s="207">
        <v>23.648402564966872</v>
      </c>
      <c r="H11" s="207">
        <v>7.8550352946697757</v>
      </c>
      <c r="I11" s="207">
        <v>1.8244928448869899</v>
      </c>
      <c r="J11" s="206">
        <v>9969.7546329399993</v>
      </c>
      <c r="K11" s="207">
        <v>-18.933282739514226</v>
      </c>
      <c r="L11" s="207">
        <v>-10.809744508707752</v>
      </c>
      <c r="M11" s="207">
        <v>0.81829244933859968</v>
      </c>
      <c r="N11" s="113"/>
      <c r="O11" s="113"/>
      <c r="P11" s="113"/>
      <c r="Q11" s="64"/>
      <c r="R11" s="64"/>
      <c r="S11" s="64"/>
      <c r="U11" s="16"/>
      <c r="V11" s="16"/>
      <c r="W11" s="16"/>
      <c r="X11" s="64"/>
      <c r="Y11" s="64"/>
      <c r="Z11" s="64"/>
    </row>
    <row r="12" spans="1:26" s="116" customFormat="1" ht="42.75" customHeight="1">
      <c r="A12" s="150" t="s">
        <v>22</v>
      </c>
      <c r="B12" s="211">
        <v>1.28855897</v>
      </c>
      <c r="C12" s="211" t="s">
        <v>95</v>
      </c>
      <c r="D12" s="211" t="s">
        <v>95</v>
      </c>
      <c r="E12" s="211" t="s">
        <v>95</v>
      </c>
      <c r="F12" s="211">
        <v>0.66491515000000001</v>
      </c>
      <c r="G12" s="211" t="s">
        <v>95</v>
      </c>
      <c r="H12" s="211" t="s">
        <v>95</v>
      </c>
      <c r="I12" s="211" t="s">
        <v>95</v>
      </c>
      <c r="J12" s="211">
        <v>0</v>
      </c>
      <c r="K12" s="211" t="s">
        <v>95</v>
      </c>
      <c r="L12" s="211" t="s">
        <v>95</v>
      </c>
      <c r="M12" s="211" t="s">
        <v>95</v>
      </c>
      <c r="N12" s="40"/>
      <c r="O12" s="40"/>
      <c r="P12" s="40"/>
      <c r="Q12" s="117"/>
      <c r="R12" s="117"/>
      <c r="S12" s="117"/>
      <c r="U12" s="40"/>
      <c r="V12" s="40"/>
      <c r="W12" s="40"/>
      <c r="X12" s="117"/>
      <c r="Y12" s="117"/>
      <c r="Z12" s="117"/>
    </row>
    <row r="13" spans="1:26" s="19" customFormat="1" ht="20.100000000000001" customHeight="1">
      <c r="A13" s="178" t="s">
        <v>23</v>
      </c>
      <c r="B13" s="208"/>
      <c r="C13" s="205"/>
      <c r="D13" s="205"/>
      <c r="E13" s="205"/>
      <c r="F13" s="208"/>
      <c r="G13" s="205"/>
      <c r="H13" s="205"/>
      <c r="I13" s="205"/>
      <c r="J13" s="208"/>
      <c r="K13" s="205"/>
      <c r="L13" s="205"/>
      <c r="M13" s="205"/>
      <c r="N13" s="40"/>
      <c r="O13" s="40"/>
      <c r="P13" s="40"/>
      <c r="Q13" s="65"/>
      <c r="R13" s="65"/>
      <c r="S13" s="65"/>
      <c r="U13" s="17"/>
      <c r="V13" s="17"/>
      <c r="W13" s="17"/>
      <c r="X13" s="65"/>
      <c r="Y13" s="65"/>
      <c r="Z13" s="65"/>
    </row>
    <row r="14" spans="1:26" s="19" customFormat="1" ht="20.100000000000001" customHeight="1">
      <c r="A14" s="35" t="s">
        <v>24</v>
      </c>
      <c r="B14" s="208">
        <v>6814.6768825500003</v>
      </c>
      <c r="C14" s="205">
        <v>25.689059202822136</v>
      </c>
      <c r="D14" s="205">
        <v>6.7726371056400012</v>
      </c>
      <c r="E14" s="205">
        <v>1.5813619653294353</v>
      </c>
      <c r="F14" s="208">
        <v>6767.1317973200003</v>
      </c>
      <c r="G14" s="205">
        <v>26.879504702144487</v>
      </c>
      <c r="H14" s="205">
        <v>6.9554126039736701</v>
      </c>
      <c r="I14" s="205">
        <v>1.6052301838059009</v>
      </c>
      <c r="J14" s="208">
        <v>47.545085229999998</v>
      </c>
      <c r="K14" s="205">
        <v>-46.181330833992106</v>
      </c>
      <c r="L14" s="205">
        <v>-14.116633414307643</v>
      </c>
      <c r="M14" s="205">
        <v>-1.7051389544347444</v>
      </c>
      <c r="N14" s="40"/>
      <c r="O14" s="40"/>
      <c r="P14" s="40"/>
      <c r="Q14" s="65"/>
      <c r="R14" s="65"/>
      <c r="S14" s="65"/>
      <c r="U14" s="17"/>
      <c r="V14" s="17"/>
      <c r="W14" s="17"/>
      <c r="X14" s="65"/>
      <c r="Y14" s="65"/>
      <c r="Z14" s="65"/>
    </row>
    <row r="15" spans="1:26" s="19" customFormat="1" ht="20.100000000000001" customHeight="1">
      <c r="A15" s="35" t="s">
        <v>25</v>
      </c>
      <c r="B15" s="208">
        <v>4568.4268364</v>
      </c>
      <c r="C15" s="205">
        <v>22.64802655579345</v>
      </c>
      <c r="D15" s="205">
        <v>7.5157300038586072</v>
      </c>
      <c r="E15" s="205">
        <v>1.2742059506668966</v>
      </c>
      <c r="F15" s="208">
        <v>4501.9820544100003</v>
      </c>
      <c r="G15" s="205">
        <v>25.453685426498197</v>
      </c>
      <c r="H15" s="205">
        <v>8.1866988047662801</v>
      </c>
      <c r="I15" s="205">
        <v>1.2315105911361997</v>
      </c>
      <c r="J15" s="208">
        <v>66.444781989999996</v>
      </c>
      <c r="K15" s="205">
        <v>-51.238914400783919</v>
      </c>
      <c r="L15" s="205">
        <v>-24.296148310264201</v>
      </c>
      <c r="M15" s="205">
        <v>4.2533948579992682</v>
      </c>
      <c r="N15" s="40"/>
      <c r="O15" s="40"/>
      <c r="P15" s="40"/>
      <c r="Q15" s="65"/>
      <c r="R15" s="65"/>
      <c r="S15" s="65"/>
      <c r="U15" s="17"/>
      <c r="V15" s="17"/>
      <c r="W15" s="17"/>
      <c r="X15" s="65"/>
      <c r="Y15" s="65"/>
      <c r="Z15" s="65"/>
    </row>
    <row r="16" spans="1:26" s="41" customFormat="1" ht="20.100000000000001" customHeight="1">
      <c r="A16" s="35" t="s">
        <v>26</v>
      </c>
      <c r="B16" s="208">
        <v>30084.511041959999</v>
      </c>
      <c r="C16" s="205">
        <v>31.042592587391994</v>
      </c>
      <c r="D16" s="205">
        <v>5.1090149123764803</v>
      </c>
      <c r="E16" s="205">
        <v>1.1836088783887959</v>
      </c>
      <c r="F16" s="208">
        <v>29833.357319859999</v>
      </c>
      <c r="G16" s="205">
        <v>33.282116327251345</v>
      </c>
      <c r="H16" s="205">
        <v>5.8419612993983634</v>
      </c>
      <c r="I16" s="205">
        <v>1.1764986176660841</v>
      </c>
      <c r="J16" s="208">
        <v>251.15372210000001</v>
      </c>
      <c r="K16" s="205">
        <v>-56.259861721228674</v>
      </c>
      <c r="L16" s="205">
        <v>-42.329468380884769</v>
      </c>
      <c r="M16" s="205">
        <v>2.0353726142269863</v>
      </c>
      <c r="N16" s="40"/>
      <c r="O16" s="40"/>
      <c r="P16" s="40"/>
      <c r="Q16" s="65"/>
      <c r="R16" s="65"/>
      <c r="S16" s="65"/>
      <c r="U16" s="17"/>
      <c r="V16" s="17"/>
      <c r="W16" s="17"/>
      <c r="X16" s="65"/>
      <c r="Y16" s="65"/>
      <c r="Z16" s="65"/>
    </row>
    <row r="17" spans="1:26" s="41" customFormat="1" ht="20.100000000000001" customHeight="1">
      <c r="A17" s="35" t="s">
        <v>27</v>
      </c>
      <c r="B17" s="208">
        <v>2010.7939300600001</v>
      </c>
      <c r="C17" s="205">
        <v>-27.651517544923593</v>
      </c>
      <c r="D17" s="205">
        <v>-3.0109007073528034</v>
      </c>
      <c r="E17" s="205">
        <v>-1.0510670537791498</v>
      </c>
      <c r="F17" s="208">
        <v>1973.12150625</v>
      </c>
      <c r="G17" s="205">
        <v>-27.89292706449389</v>
      </c>
      <c r="H17" s="205">
        <v>-3.0361251599926504</v>
      </c>
      <c r="I17" s="205">
        <v>-1.0753192289181612</v>
      </c>
      <c r="J17" s="208">
        <v>37.672423809999998</v>
      </c>
      <c r="K17" s="205">
        <v>-12.267606062676833</v>
      </c>
      <c r="L17" s="205">
        <v>-1.67115306298588</v>
      </c>
      <c r="M17" s="205">
        <v>0.2359965759117415</v>
      </c>
      <c r="N17" s="40"/>
      <c r="O17" s="40"/>
      <c r="P17" s="40"/>
      <c r="Q17" s="65"/>
      <c r="R17" s="65"/>
      <c r="S17" s="65"/>
      <c r="U17" s="17"/>
      <c r="V17" s="17"/>
      <c r="W17" s="17"/>
      <c r="X17" s="65"/>
      <c r="Y17" s="65"/>
      <c r="Z17" s="65"/>
    </row>
    <row r="18" spans="1:26" s="41" customFormat="1" ht="20.100000000000001" customHeight="1">
      <c r="A18" s="35" t="s">
        <v>28</v>
      </c>
      <c r="B18" s="208">
        <v>4660.4309290900001</v>
      </c>
      <c r="C18" s="205">
        <v>26.290094454911213</v>
      </c>
      <c r="D18" s="205">
        <v>7.0771433786882483</v>
      </c>
      <c r="E18" s="205">
        <v>1.3553648139189818</v>
      </c>
      <c r="F18" s="208">
        <v>4653.47891712</v>
      </c>
      <c r="G18" s="205">
        <v>27.14508018434914</v>
      </c>
      <c r="H18" s="205">
        <v>7.3337410724880385</v>
      </c>
      <c r="I18" s="205">
        <v>1.3635898250496439</v>
      </c>
      <c r="J18" s="208">
        <v>6.95201197</v>
      </c>
      <c r="K18" s="205">
        <v>-77.043097076837597</v>
      </c>
      <c r="L18" s="205">
        <v>-58.820202796231953</v>
      </c>
      <c r="M18" s="205">
        <v>-3.8661679254258559</v>
      </c>
      <c r="N18" s="40"/>
      <c r="O18" s="40"/>
      <c r="P18" s="40"/>
      <c r="Q18" s="65"/>
      <c r="R18" s="65"/>
      <c r="S18" s="65"/>
      <c r="U18" s="17"/>
      <c r="V18" s="17"/>
      <c r="W18" s="17"/>
      <c r="X18" s="65"/>
      <c r="Y18" s="65"/>
      <c r="Z18" s="65"/>
    </row>
    <row r="19" spans="1:26" s="41" customFormat="1" ht="20.100000000000001" customHeight="1">
      <c r="A19" s="35" t="s">
        <v>29</v>
      </c>
      <c r="B19" s="208">
        <v>4216.3312791500002</v>
      </c>
      <c r="C19" s="205">
        <v>24.117559957959728</v>
      </c>
      <c r="D19" s="205">
        <v>7.0608717409161414</v>
      </c>
      <c r="E19" s="205">
        <v>1.3822088511735728</v>
      </c>
      <c r="F19" s="208">
        <v>4026.9169538299998</v>
      </c>
      <c r="G19" s="205">
        <v>28.612422741757314</v>
      </c>
      <c r="H19" s="205">
        <v>7.4714455673275211</v>
      </c>
      <c r="I19" s="205">
        <v>1.3899883767267625</v>
      </c>
      <c r="J19" s="208">
        <v>189.41432531999999</v>
      </c>
      <c r="K19" s="205">
        <v>-28.791161924486033</v>
      </c>
      <c r="L19" s="205">
        <v>-0.98133251746504868</v>
      </c>
      <c r="M19" s="205">
        <v>1.2170994592081996</v>
      </c>
      <c r="N19" s="40"/>
      <c r="O19" s="40"/>
      <c r="P19" s="40"/>
      <c r="Q19" s="65"/>
      <c r="R19" s="65"/>
      <c r="S19" s="65"/>
      <c r="U19" s="17"/>
      <c r="V19" s="17"/>
      <c r="W19" s="17"/>
      <c r="X19" s="65"/>
      <c r="Y19" s="65"/>
      <c r="Z19" s="65"/>
    </row>
    <row r="20" spans="1:26" s="41" customFormat="1" ht="20.100000000000001" customHeight="1">
      <c r="A20" s="35" t="s">
        <v>30</v>
      </c>
      <c r="B20" s="208">
        <v>4981.9640422100001</v>
      </c>
      <c r="C20" s="205">
        <v>-11.050124839579269</v>
      </c>
      <c r="D20" s="205">
        <v>1.1196989719099122</v>
      </c>
      <c r="E20" s="205">
        <v>0.4101054128041568</v>
      </c>
      <c r="F20" s="208">
        <v>4789.1553723500001</v>
      </c>
      <c r="G20" s="205">
        <v>-11.240332266230084</v>
      </c>
      <c r="H20" s="205">
        <v>1.3687139682457428</v>
      </c>
      <c r="I20" s="205">
        <v>0.41093997131089566</v>
      </c>
      <c r="J20" s="208">
        <v>192.80866986000001</v>
      </c>
      <c r="K20" s="205">
        <v>-6.0492690147104753</v>
      </c>
      <c r="L20" s="205">
        <v>-4.695534855987674</v>
      </c>
      <c r="M20" s="205">
        <v>0.38938034798201215</v>
      </c>
      <c r="N20" s="40"/>
      <c r="O20" s="40"/>
      <c r="P20" s="40"/>
      <c r="Q20" s="65"/>
      <c r="R20" s="65"/>
      <c r="S20" s="65"/>
      <c r="U20" s="17"/>
      <c r="V20" s="17"/>
      <c r="W20" s="17"/>
      <c r="X20" s="65"/>
      <c r="Y20" s="65"/>
      <c r="Z20" s="65"/>
    </row>
    <row r="21" spans="1:26" s="41" customFormat="1" ht="20.100000000000001" customHeight="1">
      <c r="A21" s="35" t="s">
        <v>31</v>
      </c>
      <c r="B21" s="208">
        <v>5148.3280624400004</v>
      </c>
      <c r="C21" s="205">
        <v>27.703429425090434</v>
      </c>
      <c r="D21" s="205">
        <v>7.0287007472663134</v>
      </c>
      <c r="E21" s="205">
        <v>1.4759350126459196</v>
      </c>
      <c r="F21" s="208">
        <v>5135.2439072799998</v>
      </c>
      <c r="G21" s="205">
        <v>28.73808194730131</v>
      </c>
      <c r="H21" s="205">
        <v>7.0994213748218016</v>
      </c>
      <c r="I21" s="205">
        <v>1.4825674754682723</v>
      </c>
      <c r="J21" s="208">
        <v>13.08415516</v>
      </c>
      <c r="K21" s="205">
        <v>-69.259934038464877</v>
      </c>
      <c r="L21" s="205">
        <v>-15.000177819286336</v>
      </c>
      <c r="M21" s="205">
        <v>-1.0618940157768719</v>
      </c>
      <c r="N21" s="40"/>
      <c r="O21" s="40"/>
      <c r="P21" s="40"/>
      <c r="Q21" s="65"/>
      <c r="R21" s="65"/>
      <c r="S21" s="65"/>
      <c r="U21" s="17"/>
      <c r="V21" s="17"/>
      <c r="W21" s="17"/>
      <c r="X21" s="65"/>
      <c r="Y21" s="65"/>
      <c r="Z21" s="65"/>
    </row>
    <row r="22" spans="1:26" s="66" customFormat="1" ht="27" customHeight="1">
      <c r="A22" s="34" t="s">
        <v>1</v>
      </c>
      <c r="B22" s="208">
        <v>150327.92903098001</v>
      </c>
      <c r="C22" s="205">
        <v>24.973746598986679</v>
      </c>
      <c r="D22" s="205">
        <v>8.8378526348846123</v>
      </c>
      <c r="E22" s="205">
        <v>2.2877976433162104</v>
      </c>
      <c r="F22" s="208">
        <v>142484.22446940001</v>
      </c>
      <c r="G22" s="205">
        <v>27.284663477365029</v>
      </c>
      <c r="H22" s="205">
        <v>9.7778377403261061</v>
      </c>
      <c r="I22" s="205">
        <v>2.3700236021632719</v>
      </c>
      <c r="J22" s="208">
        <v>7843.7045615799998</v>
      </c>
      <c r="K22" s="205">
        <v>-6.0208138221577627</v>
      </c>
      <c r="L22" s="205">
        <v>-5.8124137821025528</v>
      </c>
      <c r="M22" s="205">
        <v>0.8167912191094473</v>
      </c>
      <c r="N22" s="115"/>
      <c r="O22" s="18"/>
      <c r="P22" s="40"/>
      <c r="Q22" s="64"/>
      <c r="R22" s="64"/>
      <c r="S22" s="64"/>
      <c r="U22" s="17"/>
      <c r="V22" s="17"/>
      <c r="W22" s="17"/>
      <c r="X22" s="65"/>
      <c r="Y22" s="65"/>
      <c r="Z22" s="65"/>
    </row>
    <row r="23" spans="1:26" s="41" customFormat="1" ht="20.100000000000001" customHeight="1">
      <c r="A23" s="35" t="s">
        <v>32</v>
      </c>
      <c r="B23" s="208">
        <v>3890.5846905200001</v>
      </c>
      <c r="C23" s="205">
        <v>19.257919323407876</v>
      </c>
      <c r="D23" s="205">
        <v>6.5632433398758963</v>
      </c>
      <c r="E23" s="205">
        <v>1.7141822638050144</v>
      </c>
      <c r="F23" s="208">
        <v>3841.6308364500001</v>
      </c>
      <c r="G23" s="205">
        <v>22.26581614118129</v>
      </c>
      <c r="H23" s="205">
        <v>7.2802273191623783</v>
      </c>
      <c r="I23" s="205">
        <v>1.7366324916391847</v>
      </c>
      <c r="J23" s="208">
        <v>48.953854069999998</v>
      </c>
      <c r="K23" s="205">
        <v>-59.305621155089156</v>
      </c>
      <c r="L23" s="205">
        <v>-30.098050861328147</v>
      </c>
      <c r="M23" s="205">
        <v>-1.7217497398974047E-2</v>
      </c>
      <c r="N23" s="40"/>
      <c r="O23" s="40"/>
      <c r="P23" s="40"/>
      <c r="Q23" s="65"/>
      <c r="R23" s="65"/>
      <c r="S23" s="65"/>
      <c r="U23" s="17"/>
      <c r="V23" s="17"/>
      <c r="W23" s="17"/>
      <c r="X23" s="65"/>
      <c r="Y23" s="65"/>
      <c r="Z23" s="65"/>
    </row>
    <row r="24" spans="1:26" s="41" customFormat="1" ht="20.100000000000001" customHeight="1">
      <c r="A24" s="35" t="s">
        <v>33</v>
      </c>
      <c r="B24" s="208">
        <v>715.04681403999996</v>
      </c>
      <c r="C24" s="205">
        <v>-39.458289134659552</v>
      </c>
      <c r="D24" s="205">
        <v>-4.5077720165363218</v>
      </c>
      <c r="E24" s="205">
        <v>-2.2475925229270359</v>
      </c>
      <c r="F24" s="208">
        <v>637.35512957000003</v>
      </c>
      <c r="G24" s="205">
        <v>-42.371285747954815</v>
      </c>
      <c r="H24" s="205">
        <v>-4.8780727356585345</v>
      </c>
      <c r="I24" s="205">
        <v>-2.5308676288333487</v>
      </c>
      <c r="J24" s="208">
        <v>77.691684469999998</v>
      </c>
      <c r="K24" s="205">
        <v>3.432665752350772</v>
      </c>
      <c r="L24" s="205">
        <v>-1.3575233981823516</v>
      </c>
      <c r="M24" s="205">
        <v>0.1399754171834644</v>
      </c>
      <c r="N24" s="40"/>
      <c r="O24" s="40"/>
      <c r="P24" s="40"/>
      <c r="Q24" s="65"/>
      <c r="R24" s="65"/>
      <c r="S24" s="65"/>
      <c r="U24" s="17"/>
      <c r="V24" s="17"/>
      <c r="W24" s="17"/>
      <c r="X24" s="65"/>
      <c r="Y24" s="65"/>
      <c r="Z24" s="65"/>
    </row>
    <row r="25" spans="1:26" s="41" customFormat="1" ht="20.100000000000001" customHeight="1">
      <c r="A25" s="35" t="s">
        <v>34</v>
      </c>
      <c r="B25" s="208">
        <v>15434.34080545</v>
      </c>
      <c r="C25" s="205">
        <v>27.709007388211006</v>
      </c>
      <c r="D25" s="205">
        <v>6.4683668023012046</v>
      </c>
      <c r="E25" s="205">
        <v>1.7135662115832559</v>
      </c>
      <c r="F25" s="208">
        <v>15347.177475099999</v>
      </c>
      <c r="G25" s="205">
        <v>29.702999965146546</v>
      </c>
      <c r="H25" s="205">
        <v>7.0925709657322216</v>
      </c>
      <c r="I25" s="205">
        <v>1.7254643984004474</v>
      </c>
      <c r="J25" s="208">
        <v>87.163330349999995</v>
      </c>
      <c r="K25" s="205">
        <v>-65.548068329334626</v>
      </c>
      <c r="L25" s="205">
        <v>-47.456005703877061</v>
      </c>
      <c r="M25" s="205">
        <v>-0.33887898786420578</v>
      </c>
      <c r="N25" s="40"/>
      <c r="O25" s="40"/>
      <c r="P25" s="40"/>
      <c r="Q25" s="65"/>
      <c r="R25" s="65"/>
      <c r="S25" s="65"/>
      <c r="U25" s="17"/>
      <c r="V25" s="17"/>
      <c r="W25" s="17"/>
      <c r="X25" s="65"/>
      <c r="Y25" s="65"/>
      <c r="Z25" s="65"/>
    </row>
    <row r="26" spans="1:26" s="41" customFormat="1" ht="20.100000000000001" customHeight="1">
      <c r="A26" s="35" t="s">
        <v>35</v>
      </c>
      <c r="B26" s="208">
        <v>4168.9890486800005</v>
      </c>
      <c r="C26" s="205">
        <v>13.262719568664068</v>
      </c>
      <c r="D26" s="205">
        <v>5.0760316727407542</v>
      </c>
      <c r="E26" s="205">
        <v>1.3163488049398779</v>
      </c>
      <c r="F26" s="208">
        <v>4123.55836241</v>
      </c>
      <c r="G26" s="205">
        <v>13.875799778429482</v>
      </c>
      <c r="H26" s="205">
        <v>5.2934322274930992</v>
      </c>
      <c r="I26" s="205">
        <v>1.3310933391720567</v>
      </c>
      <c r="J26" s="208">
        <v>45.430686270000002</v>
      </c>
      <c r="K26" s="205">
        <v>-23.916437847609814</v>
      </c>
      <c r="L26" s="205">
        <v>-11.507874772866273</v>
      </c>
      <c r="M26" s="205">
        <v>-4.315487063493606E-3</v>
      </c>
      <c r="N26" s="40"/>
      <c r="O26" s="40"/>
      <c r="P26" s="40"/>
      <c r="Q26" s="65"/>
      <c r="R26" s="65"/>
      <c r="S26" s="65"/>
      <c r="U26" s="17"/>
      <c r="V26" s="17"/>
      <c r="W26" s="17"/>
      <c r="X26" s="65"/>
      <c r="Y26" s="65"/>
      <c r="Z26" s="65"/>
    </row>
    <row r="27" spans="1:26" s="41" customFormat="1" ht="20.100000000000001" customHeight="1">
      <c r="A27" s="35" t="s">
        <v>36</v>
      </c>
      <c r="B27" s="208">
        <v>10766.1789345</v>
      </c>
      <c r="C27" s="205">
        <v>12.532230357731194</v>
      </c>
      <c r="D27" s="205">
        <v>4.499798123400339</v>
      </c>
      <c r="E27" s="205">
        <v>1.4997740397435706</v>
      </c>
      <c r="F27" s="208">
        <v>10007.483457009999</v>
      </c>
      <c r="G27" s="205">
        <v>18.458322257536807</v>
      </c>
      <c r="H27" s="205">
        <v>5.9536090735409175</v>
      </c>
      <c r="I27" s="205">
        <v>1.521556543230318</v>
      </c>
      <c r="J27" s="208">
        <v>758.69547749000003</v>
      </c>
      <c r="K27" s="205">
        <v>-32.204302553948423</v>
      </c>
      <c r="L27" s="205">
        <v>-11.51492985186438</v>
      </c>
      <c r="M27" s="205">
        <v>1.2133268208287689</v>
      </c>
      <c r="N27" s="40"/>
      <c r="O27" s="40"/>
      <c r="P27" s="40"/>
      <c r="Q27" s="65"/>
      <c r="R27" s="65"/>
      <c r="S27" s="65"/>
      <c r="U27" s="17"/>
      <c r="V27" s="17"/>
      <c r="W27" s="17"/>
      <c r="X27" s="65"/>
      <c r="Y27" s="65"/>
      <c r="Z27" s="65"/>
    </row>
    <row r="28" spans="1:26" s="41" customFormat="1" ht="20.100000000000001" customHeight="1">
      <c r="A28" s="35" t="s">
        <v>37</v>
      </c>
      <c r="B28" s="208">
        <v>7013.8873579499996</v>
      </c>
      <c r="C28" s="205">
        <v>21.336587874353597</v>
      </c>
      <c r="D28" s="205">
        <v>6.514947153027606</v>
      </c>
      <c r="E28" s="205">
        <v>1.4906030109050903</v>
      </c>
      <c r="F28" s="208">
        <v>6997.0546457299997</v>
      </c>
      <c r="G28" s="205">
        <v>22.244143299456837</v>
      </c>
      <c r="H28" s="205">
        <v>6.5603159789713743</v>
      </c>
      <c r="I28" s="205">
        <v>1.4940472358440928</v>
      </c>
      <c r="J28" s="208">
        <v>16.832712220000001</v>
      </c>
      <c r="K28" s="205">
        <v>-70.304844404630913</v>
      </c>
      <c r="L28" s="205">
        <v>-9.5014499913425112</v>
      </c>
      <c r="M28" s="205">
        <v>7.8863825907234286E-2</v>
      </c>
      <c r="N28" s="40"/>
      <c r="O28" s="40"/>
      <c r="P28" s="40"/>
      <c r="Q28" s="65"/>
      <c r="R28" s="65"/>
      <c r="S28" s="65"/>
      <c r="U28" s="17"/>
      <c r="V28" s="17"/>
      <c r="W28" s="17"/>
      <c r="X28" s="65"/>
      <c r="Y28" s="65"/>
      <c r="Z28" s="65"/>
    </row>
    <row r="29" spans="1:26" s="41" customFormat="1" ht="20.100000000000001" customHeight="1">
      <c r="A29" s="20" t="s">
        <v>38</v>
      </c>
      <c r="B29" s="208">
        <v>4569.4177542300004</v>
      </c>
      <c r="C29" s="205">
        <v>26.483829712821731</v>
      </c>
      <c r="D29" s="205">
        <v>7.4527298354371823</v>
      </c>
      <c r="E29" s="205">
        <v>1.5072723588221777</v>
      </c>
      <c r="F29" s="208">
        <v>4523.54086164</v>
      </c>
      <c r="G29" s="205">
        <v>28.478848081858587</v>
      </c>
      <c r="H29" s="205">
        <v>7.584469258928479</v>
      </c>
      <c r="I29" s="205">
        <v>1.5277608466893327</v>
      </c>
      <c r="J29" s="208">
        <v>45.876892589999997</v>
      </c>
      <c r="K29" s="205">
        <v>-50.027856052548778</v>
      </c>
      <c r="L29" s="205">
        <v>-4.1233984819532168</v>
      </c>
      <c r="M29" s="205">
        <v>-0.47311450302871094</v>
      </c>
      <c r="N29" s="40"/>
      <c r="O29" s="40"/>
      <c r="P29" s="40"/>
      <c r="Q29" s="65"/>
      <c r="R29" s="65"/>
      <c r="S29" s="65"/>
      <c r="U29" s="17"/>
      <c r="V29" s="17"/>
      <c r="W29" s="17"/>
      <c r="X29" s="65"/>
      <c r="Y29" s="65"/>
      <c r="Z29" s="65"/>
    </row>
    <row r="30" spans="1:26" s="41" customFormat="1" ht="20.100000000000001" customHeight="1">
      <c r="A30" s="20" t="s">
        <v>39</v>
      </c>
      <c r="B30" s="208">
        <v>3331.9915772999998</v>
      </c>
      <c r="C30" s="205">
        <v>11.443805436945013</v>
      </c>
      <c r="D30" s="205">
        <v>5.1465297817683791</v>
      </c>
      <c r="E30" s="205">
        <v>1.2251551100417259</v>
      </c>
      <c r="F30" s="208">
        <v>3325.2946216300002</v>
      </c>
      <c r="G30" s="205">
        <v>12.935338189368522</v>
      </c>
      <c r="H30" s="205">
        <v>5.3074223190809846</v>
      </c>
      <c r="I30" s="205">
        <v>1.2286008188664255</v>
      </c>
      <c r="J30" s="208">
        <v>6.6969556700000004</v>
      </c>
      <c r="K30" s="205">
        <v>-85.254390509132534</v>
      </c>
      <c r="L30" s="205">
        <v>-40.21109022766781</v>
      </c>
      <c r="M30" s="205">
        <v>-0.45727705739429325</v>
      </c>
      <c r="N30" s="40"/>
      <c r="O30" s="40"/>
      <c r="P30" s="40"/>
      <c r="Q30" s="65"/>
      <c r="R30" s="65"/>
      <c r="S30" s="65"/>
      <c r="U30" s="17"/>
      <c r="V30" s="17"/>
      <c r="W30" s="17"/>
      <c r="X30" s="65"/>
      <c r="Y30" s="65"/>
      <c r="Z30" s="65"/>
    </row>
    <row r="31" spans="1:26" s="41" customFormat="1" ht="20.100000000000001" customHeight="1">
      <c r="A31" s="20" t="s">
        <v>40</v>
      </c>
      <c r="B31" s="208">
        <v>2897.3901682699998</v>
      </c>
      <c r="C31" s="205">
        <v>28.286594702748346</v>
      </c>
      <c r="D31" s="205">
        <v>8.3966434092917837</v>
      </c>
      <c r="E31" s="205">
        <v>1.5541195390597977</v>
      </c>
      <c r="F31" s="208">
        <v>2862.0870556499999</v>
      </c>
      <c r="G31" s="205">
        <v>30.477363195317366</v>
      </c>
      <c r="H31" s="205">
        <v>9.2475076491229657</v>
      </c>
      <c r="I31" s="205">
        <v>1.5476913853683243</v>
      </c>
      <c r="J31" s="208">
        <v>35.30311262</v>
      </c>
      <c r="K31" s="205">
        <v>-45.669564049058707</v>
      </c>
      <c r="L31" s="205">
        <v>-33.556889017677364</v>
      </c>
      <c r="M31" s="205">
        <v>2.0779830132663761</v>
      </c>
      <c r="N31" s="40"/>
      <c r="O31" s="40"/>
      <c r="P31" s="40"/>
      <c r="Q31" s="65"/>
      <c r="R31" s="65"/>
      <c r="S31" s="65"/>
      <c r="U31" s="17"/>
      <c r="V31" s="17"/>
      <c r="W31" s="17"/>
      <c r="X31" s="65"/>
      <c r="Y31" s="65"/>
      <c r="Z31" s="65"/>
    </row>
    <row r="32" spans="1:26" s="41" customFormat="1" ht="20.100000000000001" customHeight="1">
      <c r="A32" s="20" t="s">
        <v>41</v>
      </c>
      <c r="B32" s="208">
        <v>8638.7923234200007</v>
      </c>
      <c r="C32" s="205">
        <v>-1.8639810378734438</v>
      </c>
      <c r="D32" s="205">
        <v>0.75381038277826917</v>
      </c>
      <c r="E32" s="205">
        <v>1.0972327576481717</v>
      </c>
      <c r="F32" s="208">
        <v>8570.0327293699993</v>
      </c>
      <c r="G32" s="205">
        <v>1.8552866022623249</v>
      </c>
      <c r="H32" s="205">
        <v>3.4034038147362509</v>
      </c>
      <c r="I32" s="205">
        <v>1.1154430522128678</v>
      </c>
      <c r="J32" s="208">
        <v>68.759594050000004</v>
      </c>
      <c r="K32" s="205">
        <v>-82.321560388564279</v>
      </c>
      <c r="L32" s="205">
        <v>-75.974937292219266</v>
      </c>
      <c r="M32" s="205">
        <v>-1.1222272981488288</v>
      </c>
      <c r="N32" s="40"/>
      <c r="O32" s="40"/>
      <c r="P32" s="40"/>
      <c r="Q32" s="65"/>
      <c r="R32" s="65"/>
      <c r="S32" s="65"/>
      <c r="U32" s="17"/>
      <c r="V32" s="17"/>
      <c r="W32" s="17"/>
      <c r="X32" s="65"/>
      <c r="Y32" s="65"/>
      <c r="Z32" s="65"/>
    </row>
    <row r="33" spans="1:26" s="41" customFormat="1" ht="20.100000000000001" customHeight="1">
      <c r="A33" s="20" t="s">
        <v>42</v>
      </c>
      <c r="B33" s="208">
        <v>1258.6656389100001</v>
      </c>
      <c r="C33" s="205">
        <v>-37.349774348292186</v>
      </c>
      <c r="D33" s="205">
        <v>-6.3330545748684415</v>
      </c>
      <c r="E33" s="205">
        <v>-1.8972165872374092</v>
      </c>
      <c r="F33" s="208">
        <v>1231.80459124</v>
      </c>
      <c r="G33" s="205">
        <v>-37.231222138095809</v>
      </c>
      <c r="H33" s="205">
        <v>-6.1982206125398562</v>
      </c>
      <c r="I33" s="205">
        <v>-1.9420463393906431</v>
      </c>
      <c r="J33" s="208">
        <v>26.861047670000001</v>
      </c>
      <c r="K33" s="205">
        <v>-42.343589410567795</v>
      </c>
      <c r="L33" s="205">
        <v>-12.125600196608517</v>
      </c>
      <c r="M33" s="205">
        <v>0.20358799228542068</v>
      </c>
      <c r="N33" s="40"/>
      <c r="O33" s="40"/>
      <c r="P33" s="40"/>
      <c r="Q33" s="65"/>
      <c r="R33" s="65"/>
      <c r="S33" s="65"/>
      <c r="U33" s="17"/>
      <c r="V33" s="17"/>
      <c r="W33" s="17"/>
      <c r="X33" s="65"/>
      <c r="Y33" s="65"/>
      <c r="Z33" s="65"/>
    </row>
    <row r="34" spans="1:26" s="41" customFormat="1" ht="20.100000000000001" customHeight="1">
      <c r="A34" s="20" t="s">
        <v>43</v>
      </c>
      <c r="B34" s="208">
        <v>5408.2475788700003</v>
      </c>
      <c r="C34" s="205">
        <v>25.498008851770336</v>
      </c>
      <c r="D34" s="205">
        <v>6.9764613884147195</v>
      </c>
      <c r="E34" s="205">
        <v>1.3916552886908278</v>
      </c>
      <c r="F34" s="208">
        <v>5380.4977150100003</v>
      </c>
      <c r="G34" s="205">
        <v>26.955230998822373</v>
      </c>
      <c r="H34" s="205">
        <v>7.2120231565462944</v>
      </c>
      <c r="I34" s="205">
        <v>1.3969566891225469</v>
      </c>
      <c r="J34" s="208">
        <v>27.749863860000001</v>
      </c>
      <c r="K34" s="205">
        <v>-61.092487133686106</v>
      </c>
      <c r="L34" s="205">
        <v>-24.982130432775847</v>
      </c>
      <c r="M34" s="205">
        <v>0.37412103388786022</v>
      </c>
      <c r="N34" s="40"/>
      <c r="O34" s="40"/>
      <c r="P34" s="40"/>
      <c r="Q34" s="65"/>
      <c r="R34" s="65"/>
      <c r="S34" s="65"/>
      <c r="U34" s="17"/>
      <c r="V34" s="17"/>
      <c r="W34" s="17"/>
      <c r="X34" s="65"/>
      <c r="Y34" s="65"/>
      <c r="Z34" s="65"/>
    </row>
    <row r="35" spans="1:26" s="41" customFormat="1" ht="20.100000000000001" customHeight="1">
      <c r="A35" s="20" t="s">
        <v>44</v>
      </c>
      <c r="B35" s="208">
        <v>4953.2558770400001</v>
      </c>
      <c r="C35" s="205">
        <v>24.679175134060259</v>
      </c>
      <c r="D35" s="205">
        <v>7.3641041706738548</v>
      </c>
      <c r="E35" s="205">
        <v>1.2100022095599314</v>
      </c>
      <c r="F35" s="208">
        <v>4932.5097655899999</v>
      </c>
      <c r="G35" s="205">
        <v>25.863853266614171</v>
      </c>
      <c r="H35" s="205">
        <v>7.4874743490152866</v>
      </c>
      <c r="I35" s="205">
        <v>1.2237694756106237</v>
      </c>
      <c r="J35" s="208">
        <v>20.746111450000001</v>
      </c>
      <c r="K35" s="205">
        <v>-61.493197656408931</v>
      </c>
      <c r="L35" s="205">
        <v>-15.653105699063559</v>
      </c>
      <c r="M35" s="205">
        <v>-1.9602841363785046</v>
      </c>
      <c r="N35" s="40"/>
      <c r="O35" s="40"/>
      <c r="P35" s="40"/>
      <c r="Q35" s="65"/>
      <c r="R35" s="65"/>
      <c r="S35" s="65"/>
      <c r="U35" s="17"/>
      <c r="V35" s="17"/>
      <c r="W35" s="17"/>
      <c r="X35" s="65"/>
      <c r="Y35" s="65"/>
      <c r="Z35" s="65"/>
    </row>
    <row r="36" spans="1:26" s="41" customFormat="1" ht="20.100000000000001" customHeight="1">
      <c r="A36" s="20" t="s">
        <v>45</v>
      </c>
      <c r="B36" s="208">
        <v>3041.6314783100001</v>
      </c>
      <c r="C36" s="205">
        <v>26.115353244723764</v>
      </c>
      <c r="D36" s="205">
        <v>7.6538370743910633</v>
      </c>
      <c r="E36" s="205">
        <v>1.372080145409484</v>
      </c>
      <c r="F36" s="208">
        <v>2993.8664785000001</v>
      </c>
      <c r="G36" s="205">
        <v>29.543036809486381</v>
      </c>
      <c r="H36" s="205">
        <v>8.1381749690644085</v>
      </c>
      <c r="I36" s="205">
        <v>1.4069571971723178</v>
      </c>
      <c r="J36" s="208">
        <v>47.764999809999999</v>
      </c>
      <c r="K36" s="205">
        <v>-52.56104086476843</v>
      </c>
      <c r="L36" s="205">
        <v>-15.943515591574098</v>
      </c>
      <c r="M36" s="205">
        <v>-0.76711439767142053</v>
      </c>
      <c r="N36" s="40"/>
      <c r="O36" s="40"/>
      <c r="P36" s="40"/>
      <c r="Q36" s="65"/>
      <c r="R36" s="65"/>
      <c r="S36" s="65"/>
      <c r="U36" s="17"/>
      <c r="V36" s="17"/>
      <c r="W36" s="17"/>
      <c r="X36" s="65"/>
      <c r="Y36" s="65"/>
      <c r="Z36" s="65"/>
    </row>
    <row r="37" spans="1:26" s="41" customFormat="1" ht="18.75" customHeight="1">
      <c r="A37" s="102" t="s">
        <v>46</v>
      </c>
      <c r="B37" s="209">
        <v>3926.1899479899998</v>
      </c>
      <c r="C37" s="210">
        <v>21.081128067185986</v>
      </c>
      <c r="D37" s="210">
        <v>6.056133978565498</v>
      </c>
      <c r="E37" s="210">
        <v>1.4417334276126184</v>
      </c>
      <c r="F37" s="209">
        <v>3920.3650184799999</v>
      </c>
      <c r="G37" s="210">
        <v>21.578986304953133</v>
      </c>
      <c r="H37" s="210">
        <v>6.401033444302044</v>
      </c>
      <c r="I37" s="210">
        <v>1.4489751580245809</v>
      </c>
      <c r="J37" s="209">
        <v>5.8249295099999996</v>
      </c>
      <c r="K37" s="210">
        <v>-67.763484766543911</v>
      </c>
      <c r="L37" s="210">
        <v>-66.666174903341755</v>
      </c>
      <c r="M37" s="210">
        <v>-3.2084283498117685</v>
      </c>
      <c r="N37" s="40"/>
      <c r="O37" s="40"/>
      <c r="P37" s="40"/>
      <c r="Q37" s="65"/>
      <c r="R37" s="65"/>
      <c r="S37" s="65"/>
      <c r="U37" s="17"/>
      <c r="V37" s="17"/>
      <c r="W37" s="17"/>
      <c r="X37" s="65"/>
      <c r="Y37" s="65"/>
      <c r="Z37" s="65"/>
    </row>
    <row r="38" spans="1:26" ht="15" customHeight="1">
      <c r="A38" s="228" t="s">
        <v>76</v>
      </c>
      <c r="B38" s="228"/>
      <c r="C38" s="228"/>
      <c r="D38" s="228"/>
      <c r="E38" s="228"/>
      <c r="F38" s="228"/>
      <c r="G38" s="228"/>
      <c r="H38" s="228"/>
      <c r="I38" s="228"/>
      <c r="J38" s="228"/>
      <c r="K38" s="228"/>
      <c r="L38" s="228"/>
    </row>
    <row r="39" spans="1:26">
      <c r="B39" s="40"/>
      <c r="C39" s="40"/>
      <c r="D39" s="40"/>
      <c r="E39" s="40"/>
      <c r="F39" s="40"/>
      <c r="G39" s="40"/>
      <c r="H39" s="40"/>
      <c r="I39" s="40"/>
      <c r="J39" s="40"/>
      <c r="K39" s="40"/>
      <c r="L39" s="40"/>
    </row>
    <row r="40" spans="1:26">
      <c r="B40" s="120"/>
      <c r="C40" s="40"/>
      <c r="D40" s="40"/>
      <c r="E40" s="40"/>
      <c r="F40" s="40"/>
      <c r="G40" s="40"/>
      <c r="H40" s="40"/>
      <c r="I40" s="40"/>
      <c r="J40" s="40"/>
      <c r="K40" s="40"/>
      <c r="L40" s="40"/>
    </row>
    <row r="41" spans="1:26">
      <c r="B41" s="40"/>
      <c r="C41" s="40"/>
      <c r="D41" s="40"/>
      <c r="E41" s="40"/>
      <c r="F41" s="40"/>
      <c r="G41" s="40"/>
      <c r="H41" s="40"/>
      <c r="I41" s="40"/>
      <c r="J41" s="40"/>
      <c r="K41" s="40"/>
      <c r="L41" s="40"/>
    </row>
    <row r="42" spans="1:26"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40"/>
    </row>
    <row r="47" spans="1:26" s="24" customFormat="1"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spans="1:26" s="24" customFormat="1"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spans="2:26" s="24" customFormat="1"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spans="2:26" s="24" customFormat="1"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spans="2:26" s="24" customFormat="1"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11"/>
      <c r="R51" s="11"/>
      <c r="S51" s="11"/>
      <c r="T51" s="11"/>
      <c r="U51" s="11"/>
      <c r="V51" s="11"/>
      <c r="W51" s="11"/>
      <c r="X51" s="11"/>
      <c r="Y51" s="11"/>
      <c r="Z51" s="11"/>
    </row>
  </sheetData>
  <mergeCells count="26">
    <mergeCell ref="L1:M1"/>
    <mergeCell ref="M7:M8"/>
    <mergeCell ref="A3:G3"/>
    <mergeCell ref="A5:A8"/>
    <mergeCell ref="B7:B8"/>
    <mergeCell ref="C7:C8"/>
    <mergeCell ref="D7:D8"/>
    <mergeCell ref="F7:F8"/>
    <mergeCell ref="B5:E6"/>
    <mergeCell ref="F5:M5"/>
    <mergeCell ref="F6:I6"/>
    <mergeCell ref="J6:M6"/>
    <mergeCell ref="E7:E8"/>
    <mergeCell ref="I7:I8"/>
    <mergeCell ref="A38:L38"/>
    <mergeCell ref="G7:G8"/>
    <mergeCell ref="H7:H8"/>
    <mergeCell ref="J7:J8"/>
    <mergeCell ref="K7:K8"/>
    <mergeCell ref="L7:L8"/>
    <mergeCell ref="Q8:S9"/>
    <mergeCell ref="U8:W9"/>
    <mergeCell ref="X8:Z9"/>
    <mergeCell ref="N10:P10"/>
    <mergeCell ref="U10:W10"/>
    <mergeCell ref="N8:P9"/>
  </mergeCells>
  <hyperlinks>
    <hyperlink ref="A2" location="region!A2" display="Кредити, надані домашнім господарствам1"/>
  </hyperlinks>
  <printOptions horizontalCentered="1"/>
  <pageMargins left="0.39370078740157483" right="0.19685039370078741" top="0.98425196850393704" bottom="0.19685039370078741" header="0.39370078740157483" footer="0.19685039370078741"/>
  <pageSetup paperSize="9" scale="76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Z48"/>
  <sheetViews>
    <sheetView showGridLines="0" zoomScaleNormal="100" zoomScaleSheetLayoutView="100" workbookViewId="0"/>
  </sheetViews>
  <sheetFormatPr defaultColWidth="9.109375" defaultRowHeight="13.8"/>
  <cols>
    <col min="1" max="1" width="21.33203125" style="82" customWidth="1"/>
    <col min="2" max="2" width="10.5546875" style="26" customWidth="1"/>
    <col min="3" max="4" width="9" style="26" customWidth="1"/>
    <col min="5" max="5" width="7.5546875" style="26" customWidth="1"/>
    <col min="6" max="6" width="10.33203125" style="26" customWidth="1"/>
    <col min="7" max="7" width="7.6640625" style="26" customWidth="1"/>
    <col min="8" max="8" width="8.6640625" style="26" customWidth="1"/>
    <col min="9" max="9" width="7.5546875" style="26" customWidth="1"/>
    <col min="10" max="10" width="10.44140625" style="26" customWidth="1"/>
    <col min="11" max="11" width="9.44140625" style="26" customWidth="1"/>
    <col min="12" max="12" width="8.5546875" style="26" customWidth="1"/>
    <col min="13" max="13" width="7.5546875" style="26" customWidth="1"/>
    <col min="14" max="14" width="15.88671875" style="39" customWidth="1"/>
    <col min="15" max="17" width="9.109375" style="39"/>
    <col min="18" max="26" width="9.109375" style="38"/>
    <col min="27" max="16384" width="9.109375" style="11"/>
  </cols>
  <sheetData>
    <row r="1" spans="1:26">
      <c r="L1" s="213" t="s">
        <v>85</v>
      </c>
      <c r="M1" s="213"/>
    </row>
    <row r="2" spans="1:26" ht="16.2">
      <c r="A2" s="103" t="s">
        <v>47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26">
      <c r="A3" s="236" t="s">
        <v>98</v>
      </c>
      <c r="B3" s="236"/>
      <c r="C3" s="236"/>
      <c r="D3" s="236"/>
      <c r="E3" s="236"/>
      <c r="F3" s="236"/>
      <c r="G3" s="236"/>
    </row>
    <row r="4" spans="1:26">
      <c r="A4" s="104"/>
      <c r="M4" s="27"/>
      <c r="N4" s="161"/>
    </row>
    <row r="5" spans="1:26" s="62" customFormat="1" ht="12.75" customHeight="1">
      <c r="A5" s="237" t="s">
        <v>18</v>
      </c>
      <c r="B5" s="238" t="s">
        <v>19</v>
      </c>
      <c r="C5" s="239"/>
      <c r="D5" s="239"/>
      <c r="E5" s="240"/>
      <c r="F5" s="244" t="s">
        <v>20</v>
      </c>
      <c r="G5" s="245"/>
      <c r="H5" s="245"/>
      <c r="I5" s="245"/>
      <c r="J5" s="245"/>
      <c r="K5" s="245"/>
      <c r="L5" s="245"/>
      <c r="M5" s="245"/>
      <c r="N5" s="161"/>
      <c r="O5" s="39"/>
      <c r="P5" s="39"/>
      <c r="Q5" s="39"/>
      <c r="R5" s="38"/>
      <c r="S5" s="38"/>
      <c r="T5" s="38"/>
      <c r="U5" s="38"/>
      <c r="V5" s="38"/>
      <c r="W5" s="38"/>
      <c r="X5" s="38"/>
      <c r="Y5" s="38"/>
      <c r="Z5" s="38"/>
    </row>
    <row r="6" spans="1:26" s="62" customFormat="1" ht="12.75" customHeight="1">
      <c r="A6" s="237"/>
      <c r="B6" s="241"/>
      <c r="C6" s="242"/>
      <c r="D6" s="242"/>
      <c r="E6" s="243"/>
      <c r="F6" s="246" t="s">
        <v>6</v>
      </c>
      <c r="G6" s="247"/>
      <c r="H6" s="247"/>
      <c r="I6" s="247"/>
      <c r="J6" s="248" t="s">
        <v>7</v>
      </c>
      <c r="K6" s="249"/>
      <c r="L6" s="249"/>
      <c r="M6" s="249"/>
      <c r="N6" s="161"/>
      <c r="O6" s="39"/>
      <c r="P6" s="39"/>
      <c r="Q6" s="39"/>
      <c r="R6" s="38"/>
      <c r="S6" s="38"/>
      <c r="T6" s="38"/>
      <c r="U6" s="38"/>
      <c r="V6" s="38"/>
      <c r="W6" s="38"/>
      <c r="X6" s="38"/>
      <c r="Y6" s="38"/>
      <c r="Z6" s="38"/>
    </row>
    <row r="7" spans="1:26" s="62" customFormat="1" ht="12.75" customHeight="1">
      <c r="A7" s="237"/>
      <c r="B7" s="229" t="s">
        <v>69</v>
      </c>
      <c r="C7" s="233" t="s">
        <v>21</v>
      </c>
      <c r="D7" s="233" t="s">
        <v>66</v>
      </c>
      <c r="E7" s="233" t="s">
        <v>64</v>
      </c>
      <c r="F7" s="229" t="s">
        <v>69</v>
      </c>
      <c r="G7" s="233" t="s">
        <v>21</v>
      </c>
      <c r="H7" s="233" t="s">
        <v>66</v>
      </c>
      <c r="I7" s="233" t="s">
        <v>64</v>
      </c>
      <c r="J7" s="229" t="s">
        <v>69</v>
      </c>
      <c r="K7" s="233" t="s">
        <v>21</v>
      </c>
      <c r="L7" s="233" t="s">
        <v>66</v>
      </c>
      <c r="M7" s="234" t="s">
        <v>64</v>
      </c>
      <c r="N7" s="161"/>
      <c r="O7" s="39"/>
      <c r="P7" s="39"/>
      <c r="Q7" s="39"/>
      <c r="R7" s="11"/>
      <c r="S7" s="38"/>
      <c r="T7" s="38"/>
      <c r="U7" s="38"/>
      <c r="V7" s="38"/>
      <c r="W7" s="38"/>
      <c r="X7" s="38"/>
      <c r="Y7" s="38"/>
      <c r="Z7" s="38"/>
    </row>
    <row r="8" spans="1:26" s="62" customFormat="1" ht="68.400000000000006" customHeight="1">
      <c r="A8" s="237"/>
      <c r="B8" s="230"/>
      <c r="C8" s="233"/>
      <c r="D8" s="233"/>
      <c r="E8" s="233"/>
      <c r="F8" s="230"/>
      <c r="G8" s="233"/>
      <c r="H8" s="233"/>
      <c r="I8" s="233"/>
      <c r="J8" s="230"/>
      <c r="K8" s="233"/>
      <c r="L8" s="233"/>
      <c r="M8" s="234"/>
      <c r="N8" s="161"/>
      <c r="O8" s="39"/>
      <c r="P8" s="39"/>
      <c r="Q8" s="39"/>
      <c r="R8" s="38"/>
      <c r="S8" s="38"/>
      <c r="T8" s="38"/>
      <c r="U8" s="38"/>
      <c r="V8" s="38"/>
      <c r="W8" s="38"/>
      <c r="X8" s="38"/>
      <c r="Y8" s="38"/>
      <c r="Z8" s="38"/>
    </row>
    <row r="9" spans="1:26" s="14" customFormat="1">
      <c r="A9" s="137">
        <v>1</v>
      </c>
      <c r="B9" s="137">
        <v>2</v>
      </c>
      <c r="C9" s="137">
        <v>3</v>
      </c>
      <c r="D9" s="137">
        <v>4</v>
      </c>
      <c r="E9" s="137">
        <v>5</v>
      </c>
      <c r="F9" s="137">
        <v>6</v>
      </c>
      <c r="G9" s="137">
        <v>7</v>
      </c>
      <c r="H9" s="137">
        <v>8</v>
      </c>
      <c r="I9" s="137">
        <v>9</v>
      </c>
      <c r="J9" s="137">
        <v>10</v>
      </c>
      <c r="K9" s="137">
        <v>11</v>
      </c>
      <c r="L9" s="137">
        <v>12</v>
      </c>
      <c r="M9" s="29">
        <v>13</v>
      </c>
      <c r="N9" s="161"/>
      <c r="O9" s="39"/>
      <c r="P9" s="39"/>
      <c r="Q9" s="39"/>
      <c r="R9" s="38"/>
      <c r="S9" s="38"/>
      <c r="T9" s="38"/>
      <c r="U9" s="38"/>
      <c r="V9" s="38"/>
      <c r="W9" s="38"/>
      <c r="X9" s="38"/>
      <c r="Y9" s="38"/>
      <c r="Z9" s="38"/>
    </row>
    <row r="10" spans="1:26" s="107" customFormat="1">
      <c r="A10" s="138"/>
      <c r="B10" s="179"/>
      <c r="C10" s="179"/>
      <c r="D10" s="179"/>
      <c r="E10" s="179"/>
      <c r="F10" s="179"/>
      <c r="G10" s="179"/>
      <c r="H10" s="179"/>
      <c r="I10" s="179"/>
      <c r="J10" s="179"/>
      <c r="K10" s="179"/>
      <c r="L10" s="179"/>
      <c r="M10" s="32"/>
      <c r="N10" s="161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</row>
    <row r="11" spans="1:26" s="33" customFormat="1" ht="20.100000000000001" customHeight="1">
      <c r="A11" s="112" t="s">
        <v>19</v>
      </c>
      <c r="B11" s="113">
        <v>2814174.0622812202</v>
      </c>
      <c r="C11" s="114">
        <v>13.69210978213593</v>
      </c>
      <c r="D11" s="114">
        <v>1.3546210587065559</v>
      </c>
      <c r="E11" s="114">
        <v>2.079330338872353</v>
      </c>
      <c r="F11" s="113">
        <v>1923858.8969016899</v>
      </c>
      <c r="G11" s="114">
        <v>15.592541505491923</v>
      </c>
      <c r="H11" s="114">
        <v>1.6837267021694089</v>
      </c>
      <c r="I11" s="114">
        <v>2.0236775043306352</v>
      </c>
      <c r="J11" s="113">
        <v>890315.16537953005</v>
      </c>
      <c r="K11" s="114">
        <v>9.7916030660497313</v>
      </c>
      <c r="L11" s="114">
        <v>0.65069008229249903</v>
      </c>
      <c r="M11" s="114">
        <v>2.199796699983807</v>
      </c>
      <c r="N11" s="161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</row>
    <row r="12" spans="1:26" s="33" customFormat="1" ht="41.4">
      <c r="A12" s="150" t="s">
        <v>93</v>
      </c>
      <c r="B12" s="181">
        <v>45.468039740000002</v>
      </c>
      <c r="C12" s="211">
        <v>0</v>
      </c>
      <c r="D12" s="211">
        <v>0</v>
      </c>
      <c r="E12" s="211">
        <v>0</v>
      </c>
      <c r="F12" s="181">
        <v>20.80784521</v>
      </c>
      <c r="G12" s="211">
        <v>0</v>
      </c>
      <c r="H12" s="211">
        <v>0</v>
      </c>
      <c r="I12" s="211">
        <v>0</v>
      </c>
      <c r="J12" s="181">
        <v>24.660194529999998</v>
      </c>
      <c r="K12" s="211">
        <v>0</v>
      </c>
      <c r="L12" s="211">
        <v>0</v>
      </c>
      <c r="M12" s="211">
        <v>0</v>
      </c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</row>
    <row r="13" spans="1:26" s="33" customFormat="1" ht="20.100000000000001" customHeight="1">
      <c r="A13" s="178" t="s">
        <v>89</v>
      </c>
      <c r="B13" s="181"/>
      <c r="C13" s="182"/>
      <c r="D13" s="182"/>
      <c r="E13" s="182"/>
      <c r="F13" s="181"/>
      <c r="G13" s="182"/>
      <c r="H13" s="182"/>
      <c r="I13" s="182"/>
      <c r="J13" s="181"/>
      <c r="K13" s="182"/>
      <c r="L13" s="182"/>
      <c r="M13" s="182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</row>
    <row r="14" spans="1:26" s="33" customFormat="1" ht="20.100000000000001" customHeight="1">
      <c r="A14" s="35" t="s">
        <v>24</v>
      </c>
      <c r="B14" s="181">
        <v>49043.055753760003</v>
      </c>
      <c r="C14" s="182">
        <v>9.2128111382640441</v>
      </c>
      <c r="D14" s="182">
        <v>3.2865318113583868</v>
      </c>
      <c r="E14" s="182">
        <v>1.6550142188191046</v>
      </c>
      <c r="F14" s="181">
        <v>36961.068003499997</v>
      </c>
      <c r="G14" s="182">
        <v>11.95499085003064</v>
      </c>
      <c r="H14" s="182">
        <v>3.9250443051746799</v>
      </c>
      <c r="I14" s="182">
        <v>2.7702054723103942</v>
      </c>
      <c r="J14" s="181">
        <v>12081.987750259999</v>
      </c>
      <c r="K14" s="182">
        <v>1.5998821385774704</v>
      </c>
      <c r="L14" s="182">
        <v>1.3810186509316935</v>
      </c>
      <c r="M14" s="182">
        <v>-1.6111217443517916</v>
      </c>
      <c r="N14" s="39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</row>
    <row r="15" spans="1:26" s="33" customFormat="1" ht="20.100000000000001" customHeight="1">
      <c r="A15" s="35" t="s">
        <v>25</v>
      </c>
      <c r="B15" s="181">
        <v>31814.93781489</v>
      </c>
      <c r="C15" s="182">
        <v>16.949925301758896</v>
      </c>
      <c r="D15" s="182">
        <v>2.1004018481941387</v>
      </c>
      <c r="E15" s="182">
        <v>4.804087735499138</v>
      </c>
      <c r="F15" s="181">
        <v>24481.650692210002</v>
      </c>
      <c r="G15" s="182">
        <v>16.193077637086574</v>
      </c>
      <c r="H15" s="182">
        <v>3.6515813153175571</v>
      </c>
      <c r="I15" s="182">
        <v>5.8928799329915194</v>
      </c>
      <c r="J15" s="181">
        <v>7333.2871226799998</v>
      </c>
      <c r="K15" s="182">
        <v>19.549596008735023</v>
      </c>
      <c r="L15" s="182">
        <v>-2.7578782422824162</v>
      </c>
      <c r="M15" s="182">
        <v>1.3259952508159074</v>
      </c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</row>
    <row r="16" spans="1:26" s="27" customFormat="1" ht="20.100000000000001" customHeight="1">
      <c r="A16" s="35" t="s">
        <v>26</v>
      </c>
      <c r="B16" s="181">
        <v>263293.75958468998</v>
      </c>
      <c r="C16" s="182">
        <v>18.1493752195328</v>
      </c>
      <c r="D16" s="182">
        <v>-0.59496497155329564</v>
      </c>
      <c r="E16" s="182">
        <v>2.2339206428368783</v>
      </c>
      <c r="F16" s="181">
        <v>175096.26816047999</v>
      </c>
      <c r="G16" s="182">
        <v>15.719991103513252</v>
      </c>
      <c r="H16" s="182">
        <v>-3.3455590753389259</v>
      </c>
      <c r="I16" s="182">
        <v>2.80812601071068</v>
      </c>
      <c r="J16" s="181">
        <v>88197.491424210006</v>
      </c>
      <c r="K16" s="182">
        <v>23.287782132053024</v>
      </c>
      <c r="L16" s="182">
        <v>5.3574122626817768</v>
      </c>
      <c r="M16" s="182">
        <v>1.1127636161121046</v>
      </c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</row>
    <row r="17" spans="1:26" s="27" customFormat="1" ht="20.100000000000001" customHeight="1">
      <c r="A17" s="35" t="s">
        <v>27</v>
      </c>
      <c r="B17" s="181">
        <v>43602.992902309998</v>
      </c>
      <c r="C17" s="182">
        <v>14.966594747647349</v>
      </c>
      <c r="D17" s="182">
        <v>10.780866779089976</v>
      </c>
      <c r="E17" s="182">
        <v>-10.552986251014616</v>
      </c>
      <c r="F17" s="181">
        <v>39315.382282819999</v>
      </c>
      <c r="G17" s="182">
        <v>18.324083867883644</v>
      </c>
      <c r="H17" s="182">
        <v>13.034071245275399</v>
      </c>
      <c r="I17" s="182">
        <v>-11.565410172070429</v>
      </c>
      <c r="J17" s="181">
        <v>4287.6106194900003</v>
      </c>
      <c r="K17" s="182">
        <v>-8.7703421164450504</v>
      </c>
      <c r="L17" s="182">
        <v>-6.3388936057424843</v>
      </c>
      <c r="M17" s="182">
        <v>-6.1953224394386552E-2</v>
      </c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</row>
    <row r="18" spans="1:26" s="27" customFormat="1" ht="20.100000000000001" customHeight="1">
      <c r="A18" s="35" t="s">
        <v>28</v>
      </c>
      <c r="B18" s="181">
        <v>38842.001523550003</v>
      </c>
      <c r="C18" s="182">
        <v>23.972719718081862</v>
      </c>
      <c r="D18" s="182">
        <v>0.96574107839879275</v>
      </c>
      <c r="E18" s="182">
        <v>6.2061458484168384</v>
      </c>
      <c r="F18" s="181">
        <v>30785.58207117</v>
      </c>
      <c r="G18" s="182">
        <v>27.634512732989293</v>
      </c>
      <c r="H18" s="182">
        <v>1.8426962562487148</v>
      </c>
      <c r="I18" s="182">
        <v>8.2156766509603898</v>
      </c>
      <c r="J18" s="181">
        <v>8056.4194523799997</v>
      </c>
      <c r="K18" s="182">
        <v>11.724336868305983</v>
      </c>
      <c r="L18" s="182">
        <v>-2.250634493503938</v>
      </c>
      <c r="M18" s="182">
        <v>-0.8308361432134177</v>
      </c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</row>
    <row r="19" spans="1:26" s="27" customFormat="1" ht="20.100000000000001" customHeight="1">
      <c r="A19" s="35" t="s">
        <v>29</v>
      </c>
      <c r="B19" s="181">
        <v>19652.42162814</v>
      </c>
      <c r="C19" s="182">
        <v>8.5893997688512513</v>
      </c>
      <c r="D19" s="182">
        <v>-2.7537452986559288</v>
      </c>
      <c r="E19" s="182">
        <v>3.1819474880818035</v>
      </c>
      <c r="F19" s="181">
        <v>14643.982191790001</v>
      </c>
      <c r="G19" s="182">
        <v>8.3764683884577522</v>
      </c>
      <c r="H19" s="182">
        <v>-3.6634526221649537</v>
      </c>
      <c r="I19" s="182">
        <v>3.1688568086640743</v>
      </c>
      <c r="J19" s="181">
        <v>5008.4394363499996</v>
      </c>
      <c r="K19" s="182">
        <v>9.2168090285753834</v>
      </c>
      <c r="L19" s="182">
        <v>7.4670489307777643E-3</v>
      </c>
      <c r="M19" s="182">
        <v>3.2202418825979464</v>
      </c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</row>
    <row r="20" spans="1:26" s="27" customFormat="1" ht="20.100000000000001" customHeight="1">
      <c r="A20" s="35" t="s">
        <v>30</v>
      </c>
      <c r="B20" s="181">
        <v>71519.229827150004</v>
      </c>
      <c r="C20" s="182">
        <v>11.889492723639478</v>
      </c>
      <c r="D20" s="182">
        <v>-1.2865283447926714</v>
      </c>
      <c r="E20" s="182">
        <v>2.4211924814239154</v>
      </c>
      <c r="F20" s="181">
        <v>49954.283849359999</v>
      </c>
      <c r="G20" s="182">
        <v>13.246254110773776</v>
      </c>
      <c r="H20" s="182">
        <v>-4.0909655322253116</v>
      </c>
      <c r="I20" s="182">
        <v>0.85945706035897729</v>
      </c>
      <c r="J20" s="181">
        <v>21564.945977790001</v>
      </c>
      <c r="K20" s="182">
        <v>8.8681172143162144</v>
      </c>
      <c r="L20" s="182">
        <v>5.8855895554391395</v>
      </c>
      <c r="M20" s="182">
        <v>6.2315771985806094</v>
      </c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</row>
    <row r="21" spans="1:26" s="27" customFormat="1" ht="20.100000000000001" customHeight="1">
      <c r="A21" s="35" t="s">
        <v>31</v>
      </c>
      <c r="B21" s="181">
        <v>34675.519652130002</v>
      </c>
      <c r="C21" s="182">
        <v>13.972898966781116</v>
      </c>
      <c r="D21" s="182">
        <v>9.3845527032243581E-2</v>
      </c>
      <c r="E21" s="182">
        <v>2.2766034198221803</v>
      </c>
      <c r="F21" s="181">
        <v>25710.06801006</v>
      </c>
      <c r="G21" s="182">
        <v>14.352615415179358</v>
      </c>
      <c r="H21" s="182">
        <v>-0.42688862670014771</v>
      </c>
      <c r="I21" s="182">
        <v>2.82323403931413</v>
      </c>
      <c r="J21" s="181">
        <v>8965.4516420700002</v>
      </c>
      <c r="K21" s="182">
        <v>12.897845619508558</v>
      </c>
      <c r="L21" s="182">
        <v>1.6178100945971181</v>
      </c>
      <c r="M21" s="182">
        <v>0.74078776071230834</v>
      </c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</row>
    <row r="22" spans="1:26" s="27" customFormat="1" ht="26.25" customHeight="1">
      <c r="A22" s="34" t="s">
        <v>1</v>
      </c>
      <c r="B22" s="181">
        <v>1483621.9136302201</v>
      </c>
      <c r="C22" s="182">
        <v>13.011825167557276</v>
      </c>
      <c r="D22" s="182">
        <v>2.0977905102723469</v>
      </c>
      <c r="E22" s="182">
        <v>2.2252467278861303</v>
      </c>
      <c r="F22" s="181">
        <v>982343.32058840001</v>
      </c>
      <c r="G22" s="182">
        <v>16.318595032725014</v>
      </c>
      <c r="H22" s="182">
        <v>3.8890735089694743</v>
      </c>
      <c r="I22" s="182">
        <v>1.8512392390337453</v>
      </c>
      <c r="J22" s="181">
        <v>501278.59304181999</v>
      </c>
      <c r="K22" s="182">
        <v>7.0480960526945609</v>
      </c>
      <c r="L22" s="182">
        <v>-1.2392601769037839</v>
      </c>
      <c r="M22" s="182">
        <v>2.966203408999462</v>
      </c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</row>
    <row r="23" spans="1:26" s="41" customFormat="1" ht="20.100000000000001" customHeight="1">
      <c r="A23" s="35" t="s">
        <v>32</v>
      </c>
      <c r="B23" s="181">
        <v>31929.623446699999</v>
      </c>
      <c r="C23" s="182">
        <v>18.798892411432647</v>
      </c>
      <c r="D23" s="182">
        <v>6.3523313592103108</v>
      </c>
      <c r="E23" s="182">
        <v>3.6291254485583408</v>
      </c>
      <c r="F23" s="181">
        <v>22508.340883410001</v>
      </c>
      <c r="G23" s="182">
        <v>17.98419864720762</v>
      </c>
      <c r="H23" s="182">
        <v>8.4198604277494695</v>
      </c>
      <c r="I23" s="182">
        <v>4.5188156000810977</v>
      </c>
      <c r="J23" s="181">
        <v>9421.2825632900003</v>
      </c>
      <c r="K23" s="182">
        <v>20.791586744752323</v>
      </c>
      <c r="L23" s="182">
        <v>1.7181330408593283</v>
      </c>
      <c r="M23" s="182">
        <v>1.5636685464484259</v>
      </c>
      <c r="N23" s="39"/>
      <c r="O23" s="39"/>
      <c r="P23" s="39"/>
      <c r="Q23" s="39"/>
      <c r="R23" s="38"/>
      <c r="S23" s="38"/>
      <c r="T23" s="38"/>
      <c r="U23" s="38"/>
      <c r="V23" s="38"/>
      <c r="W23" s="38"/>
      <c r="X23" s="38"/>
      <c r="Y23" s="38"/>
      <c r="Z23" s="38"/>
    </row>
    <row r="24" spans="1:26" s="41" customFormat="1" ht="20.100000000000001" customHeight="1">
      <c r="A24" s="35" t="s">
        <v>33</v>
      </c>
      <c r="B24" s="181">
        <v>9826.9012177299992</v>
      </c>
      <c r="C24" s="182">
        <v>0.45155302092287286</v>
      </c>
      <c r="D24" s="182">
        <v>0.75720061488708268</v>
      </c>
      <c r="E24" s="182">
        <v>0.87024536346389425</v>
      </c>
      <c r="F24" s="181">
        <v>9135.4287762799995</v>
      </c>
      <c r="G24" s="182">
        <v>1.980258254474478</v>
      </c>
      <c r="H24" s="182">
        <v>1.154578395313564</v>
      </c>
      <c r="I24" s="182">
        <v>1.0349536731820024</v>
      </c>
      <c r="J24" s="181">
        <v>691.47244145000002</v>
      </c>
      <c r="K24" s="182">
        <v>-16.153703513415905</v>
      </c>
      <c r="L24" s="182">
        <v>-4.2141397607905162</v>
      </c>
      <c r="M24" s="182">
        <v>-1.2564565971727575</v>
      </c>
      <c r="N24" s="39"/>
      <c r="O24" s="39"/>
      <c r="P24" s="39"/>
      <c r="Q24" s="39"/>
      <c r="R24" s="38"/>
      <c r="S24" s="38"/>
      <c r="T24" s="38"/>
      <c r="U24" s="38"/>
      <c r="V24" s="38"/>
      <c r="W24" s="38"/>
      <c r="X24" s="38"/>
      <c r="Y24" s="38"/>
      <c r="Z24" s="38"/>
    </row>
    <row r="25" spans="1:26" s="41" customFormat="1" ht="20.100000000000001" customHeight="1">
      <c r="A25" s="35" t="s">
        <v>34</v>
      </c>
      <c r="B25" s="181">
        <v>137535.81401341001</v>
      </c>
      <c r="C25" s="182">
        <v>13.992922165083769</v>
      </c>
      <c r="D25" s="182">
        <v>0.47186263537631135</v>
      </c>
      <c r="E25" s="182">
        <v>1.9601187205735613</v>
      </c>
      <c r="F25" s="181">
        <v>90113.609655649998</v>
      </c>
      <c r="G25" s="182">
        <v>14.172797368771654</v>
      </c>
      <c r="H25" s="182">
        <v>-1.7461827168186517</v>
      </c>
      <c r="I25" s="182">
        <v>1.9840291476469076</v>
      </c>
      <c r="J25" s="181">
        <v>47422.204357759998</v>
      </c>
      <c r="K25" s="182">
        <v>13.65267308456697</v>
      </c>
      <c r="L25" s="182">
        <v>4.9750035394402516</v>
      </c>
      <c r="M25" s="182">
        <v>1.9147140314695008</v>
      </c>
      <c r="N25" s="39"/>
      <c r="O25" s="39"/>
      <c r="P25" s="39"/>
      <c r="Q25" s="39"/>
      <c r="R25" s="38"/>
      <c r="S25" s="38"/>
      <c r="T25" s="38"/>
      <c r="U25" s="38"/>
      <c r="V25" s="38"/>
      <c r="W25" s="38"/>
      <c r="X25" s="38"/>
      <c r="Y25" s="38"/>
      <c r="Z25" s="38"/>
    </row>
    <row r="26" spans="1:26" s="41" customFormat="1" ht="20.100000000000001" customHeight="1">
      <c r="A26" s="35" t="s">
        <v>35</v>
      </c>
      <c r="B26" s="181">
        <v>36630.708257760001</v>
      </c>
      <c r="C26" s="182">
        <v>7.4811557662900015</v>
      </c>
      <c r="D26" s="182">
        <v>-2.824001337967772</v>
      </c>
      <c r="E26" s="182">
        <v>2.8090092266444913</v>
      </c>
      <c r="F26" s="181">
        <v>28012.97406959</v>
      </c>
      <c r="G26" s="182">
        <v>10.239018870682813</v>
      </c>
      <c r="H26" s="182">
        <v>-1.2514103498390341</v>
      </c>
      <c r="I26" s="182">
        <v>4.5285614907427174</v>
      </c>
      <c r="J26" s="181">
        <v>8617.7341881699995</v>
      </c>
      <c r="K26" s="182">
        <v>-0.60200324358157786</v>
      </c>
      <c r="L26" s="182">
        <v>-7.6068933565147319</v>
      </c>
      <c r="M26" s="182">
        <v>-2.4095869042673854</v>
      </c>
      <c r="N26" s="39"/>
      <c r="O26" s="39"/>
      <c r="P26" s="39"/>
      <c r="Q26" s="39"/>
      <c r="R26" s="38"/>
      <c r="S26" s="38"/>
      <c r="T26" s="38"/>
      <c r="U26" s="38"/>
      <c r="V26" s="38"/>
      <c r="W26" s="38"/>
      <c r="X26" s="38"/>
      <c r="Y26" s="38"/>
      <c r="Z26" s="38"/>
    </row>
    <row r="27" spans="1:26" s="41" customFormat="1" ht="20.100000000000001" customHeight="1">
      <c r="A27" s="35" t="s">
        <v>36</v>
      </c>
      <c r="B27" s="181">
        <v>112650.61411318</v>
      </c>
      <c r="C27" s="182">
        <v>5.5480919890942744</v>
      </c>
      <c r="D27" s="182">
        <v>-3.8573368648271895</v>
      </c>
      <c r="E27" s="182">
        <v>0.41337182592695854</v>
      </c>
      <c r="F27" s="181">
        <v>61242.998045749999</v>
      </c>
      <c r="G27" s="182">
        <v>6.4944556944471117</v>
      </c>
      <c r="H27" s="182">
        <v>-9.9497827991613832</v>
      </c>
      <c r="I27" s="182">
        <v>-0.66500097110981926</v>
      </c>
      <c r="J27" s="181">
        <v>51407.616067429997</v>
      </c>
      <c r="K27" s="182">
        <v>4.4423931079292629</v>
      </c>
      <c r="L27" s="182">
        <v>4.5711113058845712</v>
      </c>
      <c r="M27" s="182">
        <v>1.7290221586993937</v>
      </c>
      <c r="N27" s="39"/>
      <c r="O27" s="39"/>
      <c r="P27" s="39"/>
      <c r="Q27" s="39"/>
      <c r="R27" s="38"/>
      <c r="S27" s="38"/>
      <c r="T27" s="38"/>
      <c r="U27" s="38"/>
      <c r="V27" s="38"/>
      <c r="W27" s="38"/>
      <c r="X27" s="38"/>
      <c r="Y27" s="38"/>
      <c r="Z27" s="38"/>
    </row>
    <row r="28" spans="1:26" s="41" customFormat="1" ht="20.100000000000001" customHeight="1">
      <c r="A28" s="35" t="s">
        <v>37</v>
      </c>
      <c r="B28" s="181">
        <v>68309.988567249995</v>
      </c>
      <c r="C28" s="182">
        <v>10.625331789279997</v>
      </c>
      <c r="D28" s="182">
        <v>3.7478644060831954</v>
      </c>
      <c r="E28" s="182">
        <v>5.9414119616261161</v>
      </c>
      <c r="F28" s="181">
        <v>53807.441929339999</v>
      </c>
      <c r="G28" s="182">
        <v>12.202444697820951</v>
      </c>
      <c r="H28" s="182">
        <v>5.671364813366651</v>
      </c>
      <c r="I28" s="182">
        <v>8.4259756904147878</v>
      </c>
      <c r="J28" s="181">
        <v>14502.54663791</v>
      </c>
      <c r="K28" s="182">
        <v>5.1421169948158081</v>
      </c>
      <c r="L28" s="182">
        <v>-2.8155499444041112</v>
      </c>
      <c r="M28" s="182">
        <v>-2.3598358309215115</v>
      </c>
      <c r="N28" s="39"/>
      <c r="O28" s="39"/>
      <c r="P28" s="39"/>
      <c r="Q28" s="39"/>
      <c r="R28" s="38"/>
      <c r="S28" s="38"/>
      <c r="T28" s="38"/>
      <c r="U28" s="38"/>
      <c r="V28" s="38"/>
      <c r="W28" s="38"/>
      <c r="X28" s="38"/>
      <c r="Y28" s="38"/>
      <c r="Z28" s="38"/>
    </row>
    <row r="29" spans="1:26" s="41" customFormat="1" ht="20.100000000000001" customHeight="1">
      <c r="A29" s="20" t="s">
        <v>38</v>
      </c>
      <c r="B29" s="181">
        <v>29867.3315511</v>
      </c>
      <c r="C29" s="182">
        <v>15.351705316615821</v>
      </c>
      <c r="D29" s="182">
        <v>1.2249371699533782</v>
      </c>
      <c r="E29" s="182">
        <v>3.26829694204514</v>
      </c>
      <c r="F29" s="181">
        <v>22748.719354019999</v>
      </c>
      <c r="G29" s="182">
        <v>17.462489222560791</v>
      </c>
      <c r="H29" s="182">
        <v>-0.28819018012484321</v>
      </c>
      <c r="I29" s="182">
        <v>3.4790137059354578</v>
      </c>
      <c r="J29" s="181">
        <v>7118.6121970800004</v>
      </c>
      <c r="K29" s="182">
        <v>9.087292688812056</v>
      </c>
      <c r="L29" s="182">
        <v>6.3839500553170296</v>
      </c>
      <c r="M29" s="182">
        <v>2.6006321694938208</v>
      </c>
      <c r="N29" s="39"/>
      <c r="O29" s="39"/>
      <c r="P29" s="39"/>
      <c r="Q29" s="39"/>
      <c r="R29" s="38"/>
      <c r="S29" s="38"/>
      <c r="T29" s="38"/>
      <c r="U29" s="38"/>
      <c r="V29" s="38"/>
      <c r="W29" s="38"/>
      <c r="X29" s="38"/>
      <c r="Y29" s="38"/>
      <c r="Z29" s="38"/>
    </row>
    <row r="30" spans="1:26" s="41" customFormat="1" ht="20.100000000000001" customHeight="1">
      <c r="A30" s="20" t="s">
        <v>39</v>
      </c>
      <c r="B30" s="181">
        <v>43805.002010700002</v>
      </c>
      <c r="C30" s="182">
        <v>27.912456083138906</v>
      </c>
      <c r="D30" s="182">
        <v>7.0211599198814838</v>
      </c>
      <c r="E30" s="182">
        <v>3.2349046567642148</v>
      </c>
      <c r="F30" s="181">
        <v>33120.380541480001</v>
      </c>
      <c r="G30" s="182">
        <v>23.936608224311513</v>
      </c>
      <c r="H30" s="182">
        <v>5.3858775608520091</v>
      </c>
      <c r="I30" s="182">
        <v>3.4695627179512059</v>
      </c>
      <c r="J30" s="181">
        <v>10684.621469219999</v>
      </c>
      <c r="K30" s="182">
        <v>42.036761121284883</v>
      </c>
      <c r="L30" s="182">
        <v>12.429013347121426</v>
      </c>
      <c r="M30" s="182">
        <v>2.5142234980537239</v>
      </c>
      <c r="N30" s="39"/>
      <c r="O30" s="39"/>
      <c r="P30" s="39"/>
      <c r="Q30" s="39"/>
      <c r="R30" s="38"/>
      <c r="S30" s="38"/>
      <c r="T30" s="38"/>
      <c r="U30" s="38"/>
      <c r="V30" s="38"/>
      <c r="W30" s="38"/>
      <c r="X30" s="38"/>
      <c r="Y30" s="38"/>
      <c r="Z30" s="38"/>
    </row>
    <row r="31" spans="1:26" s="41" customFormat="1" ht="20.100000000000001" customHeight="1">
      <c r="A31" s="20" t="s">
        <v>40</v>
      </c>
      <c r="B31" s="181">
        <v>25685.379757269999</v>
      </c>
      <c r="C31" s="182">
        <v>19.342186094533844</v>
      </c>
      <c r="D31" s="182">
        <v>3.1422534811192548</v>
      </c>
      <c r="E31" s="182">
        <v>2.2950026572990083</v>
      </c>
      <c r="F31" s="181">
        <v>19146.624209760001</v>
      </c>
      <c r="G31" s="182">
        <v>21.194802048751171</v>
      </c>
      <c r="H31" s="182">
        <v>3.7343939490014577</v>
      </c>
      <c r="I31" s="182">
        <v>3.6738263341221398</v>
      </c>
      <c r="J31" s="181">
        <v>6538.7555475099998</v>
      </c>
      <c r="K31" s="182">
        <v>14.229188261320886</v>
      </c>
      <c r="L31" s="182">
        <v>1.4466020320042219</v>
      </c>
      <c r="M31" s="182">
        <v>-1.5394125590317458</v>
      </c>
      <c r="N31" s="39"/>
      <c r="O31" s="39"/>
      <c r="P31" s="39"/>
      <c r="Q31" s="39"/>
      <c r="R31" s="38"/>
      <c r="S31" s="38"/>
      <c r="T31" s="38"/>
      <c r="U31" s="38"/>
      <c r="V31" s="38"/>
      <c r="W31" s="38"/>
      <c r="X31" s="38"/>
      <c r="Y31" s="38"/>
      <c r="Z31" s="38"/>
    </row>
    <row r="32" spans="1:26" s="41" customFormat="1" ht="20.100000000000001" customHeight="1">
      <c r="A32" s="20" t="s">
        <v>41</v>
      </c>
      <c r="B32" s="181">
        <v>125229.00041047001</v>
      </c>
      <c r="C32" s="182">
        <v>12.037106828211236</v>
      </c>
      <c r="D32" s="182">
        <v>-1.8613331586116715</v>
      </c>
      <c r="E32" s="182">
        <v>0.59478529587227058</v>
      </c>
      <c r="F32" s="181">
        <v>85129.647344929996</v>
      </c>
      <c r="G32" s="182">
        <v>12.276400125534835</v>
      </c>
      <c r="H32" s="182">
        <v>-3.8336561907446765</v>
      </c>
      <c r="I32" s="182">
        <v>0.93457178034918797</v>
      </c>
      <c r="J32" s="181">
        <v>40099.353065540003</v>
      </c>
      <c r="K32" s="182">
        <v>11.532460860631844</v>
      </c>
      <c r="L32" s="182">
        <v>2.606245485052284</v>
      </c>
      <c r="M32" s="182">
        <v>-0.11904064857166929</v>
      </c>
      <c r="N32" s="39"/>
      <c r="O32" s="39"/>
      <c r="P32" s="39"/>
      <c r="Q32" s="39"/>
      <c r="R32" s="38"/>
      <c r="S32" s="38"/>
      <c r="T32" s="38"/>
      <c r="U32" s="38"/>
      <c r="V32" s="38"/>
      <c r="W32" s="38"/>
      <c r="X32" s="38"/>
      <c r="Y32" s="38"/>
      <c r="Z32" s="38"/>
    </row>
    <row r="33" spans="1:26" s="41" customFormat="1" ht="20.100000000000001" customHeight="1">
      <c r="A33" s="20" t="s">
        <v>42</v>
      </c>
      <c r="B33" s="181">
        <v>16843.91531674</v>
      </c>
      <c r="C33" s="182">
        <v>5.7851348674690257</v>
      </c>
      <c r="D33" s="182">
        <v>-2.5374037553891498</v>
      </c>
      <c r="E33" s="182">
        <v>0.48685546842948213</v>
      </c>
      <c r="F33" s="181">
        <v>12955.89769446</v>
      </c>
      <c r="G33" s="182">
        <v>7.0120431914718608</v>
      </c>
      <c r="H33" s="182">
        <v>-2.6643496326536535</v>
      </c>
      <c r="I33" s="182">
        <v>0.4317203202657538</v>
      </c>
      <c r="J33" s="181">
        <v>3888.0176222800001</v>
      </c>
      <c r="K33" s="182">
        <v>1.892350712549316</v>
      </c>
      <c r="L33" s="182">
        <v>-2.1119861406969704</v>
      </c>
      <c r="M33" s="182">
        <v>0.67101804815415278</v>
      </c>
      <c r="N33" s="39"/>
      <c r="O33" s="39"/>
      <c r="P33" s="39"/>
      <c r="Q33" s="39"/>
      <c r="R33" s="38"/>
      <c r="S33" s="38"/>
      <c r="T33" s="38"/>
      <c r="U33" s="38"/>
      <c r="V33" s="38"/>
      <c r="W33" s="38"/>
      <c r="X33" s="38"/>
      <c r="Y33" s="38"/>
      <c r="Z33" s="38"/>
    </row>
    <row r="34" spans="1:26" s="41" customFormat="1" ht="20.100000000000001" customHeight="1">
      <c r="A34" s="20" t="s">
        <v>43</v>
      </c>
      <c r="B34" s="181">
        <v>39201.180031700002</v>
      </c>
      <c r="C34" s="182">
        <v>17.16700820471344</v>
      </c>
      <c r="D34" s="182">
        <v>-1.4328754303151214</v>
      </c>
      <c r="E34" s="182">
        <v>2.4903872917506362</v>
      </c>
      <c r="F34" s="181">
        <v>30123.786300780001</v>
      </c>
      <c r="G34" s="182">
        <v>15.352487006041301</v>
      </c>
      <c r="H34" s="182">
        <v>-1.5115680563717859</v>
      </c>
      <c r="I34" s="182">
        <v>2.8284361625258327</v>
      </c>
      <c r="J34" s="181">
        <v>9077.3937309199991</v>
      </c>
      <c r="K34" s="182">
        <v>23.620173937904028</v>
      </c>
      <c r="L34" s="182">
        <v>-1.1708265167642367</v>
      </c>
      <c r="M34" s="182">
        <v>1.3843102093990609</v>
      </c>
      <c r="N34" s="39"/>
      <c r="O34" s="39"/>
      <c r="P34" s="39"/>
      <c r="Q34" s="39"/>
      <c r="R34" s="38"/>
      <c r="S34" s="38"/>
      <c r="T34" s="38"/>
      <c r="U34" s="38"/>
      <c r="V34" s="38"/>
      <c r="W34" s="38"/>
      <c r="X34" s="38"/>
      <c r="Y34" s="38"/>
      <c r="Z34" s="38"/>
    </row>
    <row r="35" spans="1:26" s="41" customFormat="1" ht="20.100000000000001" customHeight="1">
      <c r="A35" s="20" t="s">
        <v>44</v>
      </c>
      <c r="B35" s="181">
        <v>46343.314725429998</v>
      </c>
      <c r="C35" s="182">
        <v>20.693075310349229</v>
      </c>
      <c r="D35" s="182">
        <v>4.628284216212549</v>
      </c>
      <c r="E35" s="182">
        <v>3.586041409859277</v>
      </c>
      <c r="F35" s="181">
        <v>34603.59080405</v>
      </c>
      <c r="G35" s="182">
        <v>23.344521894671004</v>
      </c>
      <c r="H35" s="182">
        <v>7.0829054234159372</v>
      </c>
      <c r="I35" s="182">
        <v>4.4843109476322809</v>
      </c>
      <c r="J35" s="181">
        <v>11739.72392138</v>
      </c>
      <c r="K35" s="182">
        <v>13.501439756764285</v>
      </c>
      <c r="L35" s="182">
        <v>-1.9936067667868258</v>
      </c>
      <c r="M35" s="182">
        <v>1.0259710210584529</v>
      </c>
      <c r="N35" s="39"/>
      <c r="O35" s="39"/>
      <c r="P35" s="39"/>
      <c r="Q35" s="39"/>
      <c r="R35" s="38"/>
      <c r="S35" s="38"/>
      <c r="T35" s="38"/>
      <c r="U35" s="38"/>
      <c r="V35" s="38"/>
      <c r="W35" s="38"/>
      <c r="X35" s="38"/>
      <c r="Y35" s="38"/>
      <c r="Z35" s="38"/>
    </row>
    <row r="36" spans="1:26" s="41" customFormat="1" ht="20.100000000000001" customHeight="1">
      <c r="A36" s="20" t="s">
        <v>45</v>
      </c>
      <c r="B36" s="181">
        <v>17506.86563629</v>
      </c>
      <c r="C36" s="182">
        <v>15.244967927402485</v>
      </c>
      <c r="D36" s="182">
        <v>1.3882347693338062</v>
      </c>
      <c r="E36" s="182">
        <v>2.6311885037922309</v>
      </c>
      <c r="F36" s="181">
        <v>12403.85107226</v>
      </c>
      <c r="G36" s="182">
        <v>13.838433162516466</v>
      </c>
      <c r="H36" s="182">
        <v>-0.76685238922084409</v>
      </c>
      <c r="I36" s="182">
        <v>1.9986784871481404</v>
      </c>
      <c r="J36" s="181">
        <v>5103.0145640299997</v>
      </c>
      <c r="K36" s="182">
        <v>18.813224540431833</v>
      </c>
      <c r="L36" s="182">
        <v>7.0386234424400556</v>
      </c>
      <c r="M36" s="182">
        <v>4.2018332194465415</v>
      </c>
      <c r="N36" s="39"/>
      <c r="O36" s="39"/>
      <c r="P36" s="39"/>
      <c r="Q36" s="39"/>
      <c r="R36" s="38"/>
      <c r="S36" s="38"/>
      <c r="T36" s="38"/>
      <c r="U36" s="38"/>
      <c r="V36" s="38"/>
      <c r="W36" s="38"/>
      <c r="X36" s="38"/>
      <c r="Y36" s="38"/>
      <c r="Z36" s="38"/>
    </row>
    <row r="37" spans="1:26" s="41" customFormat="1" ht="20.100000000000001" customHeight="1">
      <c r="A37" s="102" t="s">
        <v>46</v>
      </c>
      <c r="B37" s="183">
        <v>36696.891652879996</v>
      </c>
      <c r="C37" s="184">
        <v>24.519803494676069</v>
      </c>
      <c r="D37" s="184">
        <v>2.5072979423502346</v>
      </c>
      <c r="E37" s="184">
        <v>2.68659677947565</v>
      </c>
      <c r="F37" s="183">
        <v>29493.18674669</v>
      </c>
      <c r="G37" s="184">
        <v>21.757737378283124</v>
      </c>
      <c r="H37" s="184">
        <v>0.95219910842885724</v>
      </c>
      <c r="I37" s="184">
        <v>2.1756086278075912</v>
      </c>
      <c r="J37" s="183">
        <v>7203.7049061899997</v>
      </c>
      <c r="K37" s="184">
        <v>37.268771617405662</v>
      </c>
      <c r="L37" s="184">
        <v>9.4073861223852333</v>
      </c>
      <c r="M37" s="184">
        <v>4.8330811671333294</v>
      </c>
      <c r="N37" s="39"/>
      <c r="O37" s="39"/>
      <c r="P37" s="39"/>
      <c r="Q37" s="39"/>
      <c r="R37" s="38"/>
      <c r="S37" s="38"/>
      <c r="T37" s="38"/>
      <c r="U37" s="38"/>
      <c r="V37" s="38"/>
      <c r="W37" s="38"/>
      <c r="X37" s="38"/>
      <c r="Y37" s="38"/>
      <c r="Z37" s="38"/>
    </row>
    <row r="38" spans="1:26" s="41" customFormat="1" ht="13.5" customHeight="1">
      <c r="A38" s="21" t="s">
        <v>67</v>
      </c>
      <c r="B38" s="139"/>
      <c r="C38" s="140"/>
      <c r="D38" s="140"/>
      <c r="E38" s="140"/>
      <c r="F38" s="139"/>
      <c r="G38" s="140"/>
      <c r="H38" s="140"/>
      <c r="I38" s="140"/>
      <c r="J38" s="139"/>
      <c r="K38" s="140"/>
      <c r="L38" s="140"/>
      <c r="M38" s="27"/>
      <c r="N38" s="39"/>
      <c r="O38" s="39"/>
      <c r="P38" s="39"/>
      <c r="Q38" s="39"/>
      <c r="R38" s="38"/>
      <c r="S38" s="38"/>
      <c r="T38" s="38"/>
      <c r="U38" s="38"/>
      <c r="V38" s="38"/>
      <c r="W38" s="38"/>
      <c r="X38" s="38"/>
      <c r="Y38" s="38"/>
      <c r="Z38" s="38"/>
    </row>
    <row r="39" spans="1:26" ht="42.75" customHeight="1">
      <c r="A39" s="253" t="s">
        <v>68</v>
      </c>
      <c r="B39" s="253"/>
      <c r="C39" s="253"/>
      <c r="D39" s="253"/>
      <c r="E39" s="253"/>
      <c r="F39" s="253"/>
      <c r="G39" s="253"/>
      <c r="H39" s="253"/>
      <c r="I39" s="253"/>
      <c r="J39" s="253"/>
      <c r="K39" s="253"/>
      <c r="L39" s="253"/>
    </row>
    <row r="40" spans="1:26" s="38" customFormat="1" ht="15">
      <c r="A40" s="39" t="s">
        <v>90</v>
      </c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1" spans="1:26" s="38" customFormat="1">
      <c r="A41" s="39"/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</row>
    <row r="42" spans="1:26" s="38" customFormat="1">
      <c r="A42" s="39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</row>
    <row r="43" spans="1:26" s="38" customFormat="1">
      <c r="A43" s="39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</row>
    <row r="44" spans="1:26" s="38" customFormat="1">
      <c r="A44" s="39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</row>
    <row r="45" spans="1:26" s="38" customFormat="1">
      <c r="A45" s="39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1:26" s="24" customFormat="1">
      <c r="A47" s="82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39"/>
      <c r="O47" s="39"/>
      <c r="P47" s="39"/>
      <c r="Q47" s="39"/>
      <c r="R47" s="38"/>
      <c r="S47" s="38"/>
      <c r="T47" s="38"/>
      <c r="U47" s="38"/>
      <c r="V47" s="38"/>
      <c r="W47" s="38"/>
      <c r="X47" s="38"/>
      <c r="Y47" s="38"/>
      <c r="Z47" s="38"/>
    </row>
    <row r="48" spans="1:26" s="24" customFormat="1">
      <c r="A48" s="82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39"/>
      <c r="O48" s="39"/>
      <c r="P48" s="39"/>
      <c r="Q48" s="39"/>
      <c r="R48" s="38"/>
      <c r="S48" s="38"/>
      <c r="T48" s="38"/>
      <c r="U48" s="38"/>
      <c r="V48" s="38"/>
      <c r="W48" s="38"/>
      <c r="X48" s="38"/>
      <c r="Y48" s="38"/>
      <c r="Z48" s="38"/>
    </row>
  </sheetData>
  <mergeCells count="20">
    <mergeCell ref="L1:M1"/>
    <mergeCell ref="A3:G3"/>
    <mergeCell ref="A5:A8"/>
    <mergeCell ref="B5:E6"/>
    <mergeCell ref="F5:M5"/>
    <mergeCell ref="F6:I6"/>
    <mergeCell ref="J6:M6"/>
    <mergeCell ref="B7:B8"/>
    <mergeCell ref="C7:C8"/>
    <mergeCell ref="D7:D8"/>
    <mergeCell ref="K7:K8"/>
    <mergeCell ref="L7:L8"/>
    <mergeCell ref="M7:M8"/>
    <mergeCell ref="A39:L39"/>
    <mergeCell ref="E7:E8"/>
    <mergeCell ref="F7:F8"/>
    <mergeCell ref="G7:G8"/>
    <mergeCell ref="H7:H8"/>
    <mergeCell ref="I7:I8"/>
    <mergeCell ref="J7:J8"/>
  </mergeCells>
  <hyperlinks>
    <hyperlink ref="A2" location="region!A2" display="Депозити корпорацій 1"/>
  </hyperlinks>
  <printOptions horizontalCentered="1"/>
  <pageMargins left="0.39370078740157483" right="0.19685039370078741" top="0.98425196850393704" bottom="0.19685039370078741" header="0.39370078740157483" footer="0.19685039370078741"/>
  <pageSetup paperSize="9" scale="7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Z48"/>
  <sheetViews>
    <sheetView showGridLines="0" zoomScaleNormal="100" zoomScaleSheetLayoutView="100" workbookViewId="0"/>
  </sheetViews>
  <sheetFormatPr defaultColWidth="9.109375" defaultRowHeight="13.8"/>
  <cols>
    <col min="1" max="1" width="20.88671875" style="24" customWidth="1"/>
    <col min="2" max="2" width="10.109375" style="11" customWidth="1"/>
    <col min="3" max="3" width="9.109375" style="11" customWidth="1"/>
    <col min="4" max="4" width="8.44140625" style="11" customWidth="1"/>
    <col min="5" max="5" width="7.5546875" style="11" customWidth="1"/>
    <col min="6" max="6" width="10.109375" style="11" customWidth="1"/>
    <col min="7" max="7" width="7.6640625" style="11" customWidth="1"/>
    <col min="8" max="8" width="8.5546875" style="11" customWidth="1"/>
    <col min="9" max="9" width="7.6640625" style="11" customWidth="1"/>
    <col min="10" max="10" width="10.44140625" style="11" customWidth="1"/>
    <col min="11" max="11" width="9.44140625" style="11" customWidth="1"/>
    <col min="12" max="12" width="9" style="11" customWidth="1"/>
    <col min="13" max="13" width="7.5546875" style="26" customWidth="1"/>
    <col min="14" max="14" width="15.88671875" style="38" customWidth="1"/>
    <col min="15" max="26" width="9.109375" style="38"/>
    <col min="27" max="16384" width="9.109375" style="11"/>
  </cols>
  <sheetData>
    <row r="1" spans="1:26">
      <c r="L1" s="213" t="s">
        <v>85</v>
      </c>
      <c r="M1" s="213"/>
    </row>
    <row r="2" spans="1:26" ht="16.2">
      <c r="A2" s="103" t="s">
        <v>48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26">
      <c r="A3" s="236" t="s">
        <v>98</v>
      </c>
      <c r="B3" s="236"/>
      <c r="C3" s="236"/>
      <c r="D3" s="236"/>
      <c r="E3" s="236"/>
      <c r="F3" s="236"/>
      <c r="G3" s="236"/>
    </row>
    <row r="4" spans="1:26">
      <c r="A4" s="12"/>
      <c r="M4" s="27"/>
      <c r="N4" s="162"/>
    </row>
    <row r="5" spans="1:26" s="62" customFormat="1" ht="12.75" customHeight="1">
      <c r="A5" s="237" t="s">
        <v>18</v>
      </c>
      <c r="B5" s="238" t="s">
        <v>19</v>
      </c>
      <c r="C5" s="239"/>
      <c r="D5" s="239"/>
      <c r="E5" s="240"/>
      <c r="F5" s="244" t="s">
        <v>20</v>
      </c>
      <c r="G5" s="245"/>
      <c r="H5" s="245"/>
      <c r="I5" s="245"/>
      <c r="J5" s="245"/>
      <c r="K5" s="245"/>
      <c r="L5" s="245"/>
      <c r="M5" s="245"/>
      <c r="N5" s="162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</row>
    <row r="6" spans="1:26" s="62" customFormat="1" ht="12.75" customHeight="1">
      <c r="A6" s="237"/>
      <c r="B6" s="241"/>
      <c r="C6" s="242"/>
      <c r="D6" s="242"/>
      <c r="E6" s="243"/>
      <c r="F6" s="246" t="s">
        <v>6</v>
      </c>
      <c r="G6" s="247"/>
      <c r="H6" s="247"/>
      <c r="I6" s="247"/>
      <c r="J6" s="248" t="s">
        <v>7</v>
      </c>
      <c r="K6" s="249"/>
      <c r="L6" s="249"/>
      <c r="M6" s="249"/>
      <c r="N6" s="162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</row>
    <row r="7" spans="1:26" s="62" customFormat="1" ht="12.75" customHeight="1">
      <c r="A7" s="237"/>
      <c r="B7" s="229" t="s">
        <v>69</v>
      </c>
      <c r="C7" s="233" t="s">
        <v>21</v>
      </c>
      <c r="D7" s="233" t="s">
        <v>66</v>
      </c>
      <c r="E7" s="233" t="s">
        <v>64</v>
      </c>
      <c r="F7" s="229" t="s">
        <v>69</v>
      </c>
      <c r="G7" s="233" t="s">
        <v>21</v>
      </c>
      <c r="H7" s="233" t="s">
        <v>66</v>
      </c>
      <c r="I7" s="233" t="s">
        <v>64</v>
      </c>
      <c r="J7" s="229" t="s">
        <v>69</v>
      </c>
      <c r="K7" s="233" t="s">
        <v>21</v>
      </c>
      <c r="L7" s="233" t="s">
        <v>66</v>
      </c>
      <c r="M7" s="234" t="s">
        <v>64</v>
      </c>
      <c r="N7" s="162"/>
      <c r="O7" s="38"/>
      <c r="P7" s="38"/>
      <c r="Q7" s="38"/>
      <c r="R7" s="11"/>
      <c r="S7" s="38"/>
      <c r="T7" s="38"/>
      <c r="U7" s="38"/>
      <c r="V7" s="38"/>
      <c r="W7" s="38"/>
      <c r="X7" s="38"/>
      <c r="Y7" s="38"/>
      <c r="Z7" s="38"/>
    </row>
    <row r="8" spans="1:26" s="62" customFormat="1" ht="68.400000000000006" customHeight="1">
      <c r="A8" s="237"/>
      <c r="B8" s="230"/>
      <c r="C8" s="233"/>
      <c r="D8" s="233"/>
      <c r="E8" s="233"/>
      <c r="F8" s="230"/>
      <c r="G8" s="233"/>
      <c r="H8" s="233"/>
      <c r="I8" s="233"/>
      <c r="J8" s="230"/>
      <c r="K8" s="233"/>
      <c r="L8" s="233"/>
      <c r="M8" s="234"/>
      <c r="N8" s="162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</row>
    <row r="9" spans="1:26" s="14" customFormat="1">
      <c r="A9" s="28">
        <v>1</v>
      </c>
      <c r="B9" s="28">
        <v>2</v>
      </c>
      <c r="C9" s="28">
        <v>3</v>
      </c>
      <c r="D9" s="28">
        <v>4</v>
      </c>
      <c r="E9" s="28">
        <v>5</v>
      </c>
      <c r="F9" s="28">
        <v>6</v>
      </c>
      <c r="G9" s="28">
        <v>7</v>
      </c>
      <c r="H9" s="28">
        <v>8</v>
      </c>
      <c r="I9" s="28">
        <v>9</v>
      </c>
      <c r="J9" s="28">
        <v>10</v>
      </c>
      <c r="K9" s="28">
        <v>11</v>
      </c>
      <c r="L9" s="28">
        <v>12</v>
      </c>
      <c r="M9" s="29">
        <v>13</v>
      </c>
      <c r="N9" s="162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</row>
    <row r="10" spans="1:26" s="14" customFormat="1">
      <c r="A10" s="30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2"/>
      <c r="N10" s="162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</row>
    <row r="11" spans="1:26" s="19" customFormat="1" ht="20.100000000000001" customHeight="1">
      <c r="A11" s="112" t="s">
        <v>19</v>
      </c>
      <c r="B11" s="16">
        <v>1504292.6886430399</v>
      </c>
      <c r="C11" s="189">
        <v>12.314537333107083</v>
      </c>
      <c r="D11" s="189">
        <v>-0.69840208106801072</v>
      </c>
      <c r="E11" s="189">
        <v>1.314454945552427</v>
      </c>
      <c r="F11" s="16">
        <v>1094998.85422644</v>
      </c>
      <c r="G11" s="189">
        <v>17.100810927017235</v>
      </c>
      <c r="H11" s="189">
        <v>0.48338219764076484</v>
      </c>
      <c r="I11" s="189">
        <v>1.1959623700968649</v>
      </c>
      <c r="J11" s="16">
        <v>409293.8344166</v>
      </c>
      <c r="K11" s="189">
        <v>1.2436168498136055</v>
      </c>
      <c r="L11" s="189">
        <v>-3.7275768369539009</v>
      </c>
      <c r="M11" s="189">
        <v>1.6328310317370978</v>
      </c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</row>
    <row r="12" spans="1:26" s="33" customFormat="1" ht="41.4">
      <c r="A12" s="150" t="s">
        <v>93</v>
      </c>
      <c r="B12" s="181">
        <v>0</v>
      </c>
      <c r="C12" s="211">
        <v>0</v>
      </c>
      <c r="D12" s="211">
        <v>0</v>
      </c>
      <c r="E12" s="211">
        <v>0</v>
      </c>
      <c r="F12" s="192">
        <v>0</v>
      </c>
      <c r="G12" s="211">
        <v>0</v>
      </c>
      <c r="H12" s="211">
        <v>0</v>
      </c>
      <c r="I12" s="211">
        <v>0</v>
      </c>
      <c r="J12" s="192">
        <v>0</v>
      </c>
      <c r="K12" s="211">
        <v>0</v>
      </c>
      <c r="L12" s="211">
        <v>0</v>
      </c>
      <c r="M12" s="211">
        <v>0</v>
      </c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</row>
    <row r="13" spans="1:26" s="19" customFormat="1" ht="20.100000000000001" customHeight="1">
      <c r="A13" s="178" t="s">
        <v>89</v>
      </c>
      <c r="B13" s="22"/>
      <c r="C13" s="23"/>
      <c r="D13" s="23"/>
      <c r="E13" s="23"/>
      <c r="F13" s="22"/>
      <c r="G13" s="23"/>
      <c r="H13" s="23"/>
      <c r="I13" s="23"/>
      <c r="J13" s="22"/>
      <c r="K13" s="23"/>
      <c r="L13" s="23"/>
      <c r="M13" s="23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</row>
    <row r="14" spans="1:26" s="19" customFormat="1" ht="20.100000000000001" customHeight="1">
      <c r="A14" s="35" t="s">
        <v>24</v>
      </c>
      <c r="B14" s="22">
        <v>20644.71425764</v>
      </c>
      <c r="C14" s="23">
        <v>3.5482949358224545</v>
      </c>
      <c r="D14" s="23">
        <v>3.0800197094860096</v>
      </c>
      <c r="E14" s="23">
        <v>-5.9887260463938219E-2</v>
      </c>
      <c r="F14" s="22">
        <v>15692.239582959999</v>
      </c>
      <c r="G14" s="23">
        <v>8.8611422866295015</v>
      </c>
      <c r="H14" s="23">
        <v>3.9184274332781541</v>
      </c>
      <c r="I14" s="23">
        <v>1.3798074166225121</v>
      </c>
      <c r="J14" s="22">
        <v>4952.4746746800001</v>
      </c>
      <c r="K14" s="23">
        <v>-10.319713705914921</v>
      </c>
      <c r="L14" s="23">
        <v>0.51058739147565291</v>
      </c>
      <c r="M14" s="23">
        <v>-4.3632353764262461</v>
      </c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</row>
    <row r="15" spans="1:26" s="19" customFormat="1" ht="20.100000000000001" customHeight="1">
      <c r="A15" s="35" t="s">
        <v>25</v>
      </c>
      <c r="B15" s="22">
        <v>13099.625790980001</v>
      </c>
      <c r="C15" s="23">
        <v>21.964870212380447</v>
      </c>
      <c r="D15" s="23">
        <v>-0.94495852849894391</v>
      </c>
      <c r="E15" s="23">
        <v>6.2534083613125659</v>
      </c>
      <c r="F15" s="22">
        <v>9683.85415139</v>
      </c>
      <c r="G15" s="23">
        <v>17.699508268690266</v>
      </c>
      <c r="H15" s="23">
        <v>1.6384178056898122</v>
      </c>
      <c r="I15" s="23">
        <v>7.9174767383252629</v>
      </c>
      <c r="J15" s="22">
        <v>3415.7716395900002</v>
      </c>
      <c r="K15" s="23">
        <v>35.930393990357061</v>
      </c>
      <c r="L15" s="23">
        <v>-7.6030081092532953</v>
      </c>
      <c r="M15" s="23">
        <v>1.8030048092052766</v>
      </c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</row>
    <row r="16" spans="1:26" s="41" customFormat="1" ht="20.100000000000001" customHeight="1">
      <c r="A16" s="35" t="s">
        <v>26</v>
      </c>
      <c r="B16" s="22">
        <v>95590.642809430006</v>
      </c>
      <c r="C16" s="23">
        <v>7.3501486101067428</v>
      </c>
      <c r="D16" s="23">
        <v>-9.324397894402054</v>
      </c>
      <c r="E16" s="23">
        <v>1.771590538025464</v>
      </c>
      <c r="F16" s="22">
        <v>77281.256975879995</v>
      </c>
      <c r="G16" s="23">
        <v>9.8215684633867255</v>
      </c>
      <c r="H16" s="23">
        <v>-11.574978685678403</v>
      </c>
      <c r="I16" s="23">
        <v>3.067587859242991</v>
      </c>
      <c r="J16" s="22">
        <v>18309.385833550001</v>
      </c>
      <c r="K16" s="23">
        <v>-1.9620750878043651</v>
      </c>
      <c r="L16" s="23">
        <v>1.5891838732262613</v>
      </c>
      <c r="M16" s="23">
        <v>-3.3576142034833509</v>
      </c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</row>
    <row r="17" spans="1:26" s="41" customFormat="1" ht="20.100000000000001" customHeight="1">
      <c r="A17" s="35" t="s">
        <v>27</v>
      </c>
      <c r="B17" s="22">
        <v>10570.94041764</v>
      </c>
      <c r="C17" s="23">
        <v>65.246812810797707</v>
      </c>
      <c r="D17" s="23">
        <v>74.409600580616768</v>
      </c>
      <c r="E17" s="23">
        <v>-34.189186725885662</v>
      </c>
      <c r="F17" s="22">
        <v>9866.3891736700007</v>
      </c>
      <c r="G17" s="23">
        <v>76.091174992483104</v>
      </c>
      <c r="H17" s="23">
        <v>85.890300839675717</v>
      </c>
      <c r="I17" s="23">
        <v>-35.709253725891401</v>
      </c>
      <c r="J17" s="22">
        <v>704.55124396999997</v>
      </c>
      <c r="K17" s="23">
        <v>-11.272430193892262</v>
      </c>
      <c r="L17" s="23">
        <v>-6.47691509738722</v>
      </c>
      <c r="M17" s="23">
        <v>-1.6132924203264309</v>
      </c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</row>
    <row r="18" spans="1:26" s="41" customFormat="1" ht="20.100000000000001" customHeight="1">
      <c r="A18" s="35" t="s">
        <v>28</v>
      </c>
      <c r="B18" s="22">
        <v>15981.53106114</v>
      </c>
      <c r="C18" s="23">
        <v>47.102689214594733</v>
      </c>
      <c r="D18" s="23">
        <v>-2.7211674206680385</v>
      </c>
      <c r="E18" s="23">
        <v>10.19900643056917</v>
      </c>
      <c r="F18" s="22">
        <v>12481.149126370001</v>
      </c>
      <c r="G18" s="23">
        <v>60.889513006941655</v>
      </c>
      <c r="H18" s="23">
        <v>-1.53176054258428</v>
      </c>
      <c r="I18" s="23">
        <v>15.055926589173893</v>
      </c>
      <c r="J18" s="22">
        <v>3500.38193477</v>
      </c>
      <c r="K18" s="23">
        <v>12.675284220098405</v>
      </c>
      <c r="L18" s="23">
        <v>-6.7379503860877037</v>
      </c>
      <c r="M18" s="23">
        <v>-4.2179976176473701</v>
      </c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</row>
    <row r="19" spans="1:26" s="41" customFormat="1" ht="20.100000000000001" customHeight="1">
      <c r="A19" s="35" t="s">
        <v>29</v>
      </c>
      <c r="B19" s="22">
        <v>7995.0141181199997</v>
      </c>
      <c r="C19" s="23">
        <v>5.3588868226604802</v>
      </c>
      <c r="D19" s="23">
        <v>-8.322801451702162</v>
      </c>
      <c r="E19" s="23">
        <v>2.1439096033974749</v>
      </c>
      <c r="F19" s="22">
        <v>5759.9536266499999</v>
      </c>
      <c r="G19" s="23">
        <v>1.8025256760329569</v>
      </c>
      <c r="H19" s="23">
        <v>-11.039185006904987</v>
      </c>
      <c r="I19" s="23">
        <v>0.88701608861494208</v>
      </c>
      <c r="J19" s="22">
        <v>2235.0604914700002</v>
      </c>
      <c r="K19" s="23">
        <v>15.782543409758148</v>
      </c>
      <c r="L19" s="23">
        <v>-0.4925121671128494</v>
      </c>
      <c r="M19" s="23">
        <v>5.5321780783570489</v>
      </c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</row>
    <row r="20" spans="1:26" s="41" customFormat="1" ht="20.100000000000001" customHeight="1">
      <c r="A20" s="35" t="s">
        <v>30</v>
      </c>
      <c r="B20" s="22">
        <v>26784.000283460002</v>
      </c>
      <c r="C20" s="23">
        <v>22.307189707948154</v>
      </c>
      <c r="D20" s="23">
        <v>-6.2417774358754912</v>
      </c>
      <c r="E20" s="23">
        <v>3.460808240368209</v>
      </c>
      <c r="F20" s="22">
        <v>18124.140031219998</v>
      </c>
      <c r="G20" s="23">
        <v>26.464967359220111</v>
      </c>
      <c r="H20" s="23">
        <v>-13.572415237921192</v>
      </c>
      <c r="I20" s="23">
        <v>-1.3273712224768701</v>
      </c>
      <c r="J20" s="22">
        <v>8659.8602522399997</v>
      </c>
      <c r="K20" s="23">
        <v>14.433289066543821</v>
      </c>
      <c r="L20" s="23">
        <v>13.993887243530367</v>
      </c>
      <c r="M20" s="23">
        <v>15.15598412122759</v>
      </c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</row>
    <row r="21" spans="1:26" s="41" customFormat="1" ht="20.100000000000001" customHeight="1">
      <c r="A21" s="35" t="s">
        <v>31</v>
      </c>
      <c r="B21" s="22">
        <v>12876.26053584</v>
      </c>
      <c r="C21" s="23">
        <v>12.610561386615231</v>
      </c>
      <c r="D21" s="23">
        <v>-5.4832244876836711</v>
      </c>
      <c r="E21" s="23">
        <v>0.77273061985549418</v>
      </c>
      <c r="F21" s="22">
        <v>9862.4645735899994</v>
      </c>
      <c r="G21" s="23">
        <v>14.331827564383119</v>
      </c>
      <c r="H21" s="23">
        <v>-7.9142670097968022</v>
      </c>
      <c r="I21" s="23">
        <v>1.3810761838163756</v>
      </c>
      <c r="J21" s="22">
        <v>3013.7959622499998</v>
      </c>
      <c r="K21" s="23">
        <v>7.3231174181076995</v>
      </c>
      <c r="L21" s="23">
        <v>3.4543702166990329</v>
      </c>
      <c r="M21" s="23">
        <v>-1.1679885351024666</v>
      </c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</row>
    <row r="22" spans="1:26" s="41" customFormat="1" ht="26.25" customHeight="1">
      <c r="A22" s="34" t="s">
        <v>1</v>
      </c>
      <c r="B22" s="22">
        <v>968425.38378280005</v>
      </c>
      <c r="C22" s="23">
        <v>11.338927354446525</v>
      </c>
      <c r="D22" s="23">
        <v>0.67932871107778681</v>
      </c>
      <c r="E22" s="23">
        <v>1.5005323178084069</v>
      </c>
      <c r="F22" s="22">
        <v>707604.46637865005</v>
      </c>
      <c r="G22" s="23">
        <v>17.758582809312173</v>
      </c>
      <c r="H22" s="23">
        <v>4.0614531982528774</v>
      </c>
      <c r="I22" s="23">
        <v>1.2156595415315365</v>
      </c>
      <c r="J22" s="22">
        <v>260820.91740415001</v>
      </c>
      <c r="K22" s="23">
        <v>-3.0063974854585638</v>
      </c>
      <c r="L22" s="23">
        <v>-7.4787750335862171</v>
      </c>
      <c r="M22" s="23">
        <v>2.2815279285726859</v>
      </c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</row>
    <row r="23" spans="1:26" s="41" customFormat="1" ht="20.100000000000001" customHeight="1">
      <c r="A23" s="35" t="s">
        <v>32</v>
      </c>
      <c r="B23" s="22">
        <v>15293.3235436</v>
      </c>
      <c r="C23" s="23">
        <v>21.58288694140191</v>
      </c>
      <c r="D23" s="23">
        <v>8.8905660544334069</v>
      </c>
      <c r="E23" s="23">
        <v>3.6617892714823768</v>
      </c>
      <c r="F23" s="22">
        <v>9386.0328663799992</v>
      </c>
      <c r="G23" s="23">
        <v>18.35822949196158</v>
      </c>
      <c r="H23" s="23">
        <v>14.123942305206995</v>
      </c>
      <c r="I23" s="23">
        <v>5.2750709534764582</v>
      </c>
      <c r="J23" s="22">
        <v>5907.2906772200004</v>
      </c>
      <c r="K23" s="23">
        <v>27.084253700586686</v>
      </c>
      <c r="L23" s="23">
        <v>1.4954420277370133</v>
      </c>
      <c r="M23" s="23">
        <v>1.1977410253419833</v>
      </c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</row>
    <row r="24" spans="1:26" s="41" customFormat="1" ht="20.100000000000001" customHeight="1">
      <c r="A24" s="35" t="s">
        <v>33</v>
      </c>
      <c r="B24" s="22">
        <v>705.56634478000001</v>
      </c>
      <c r="C24" s="23">
        <v>-17.873708415909107</v>
      </c>
      <c r="D24" s="23">
        <v>-6.4091694736404605</v>
      </c>
      <c r="E24" s="23">
        <v>0.23786513358854222</v>
      </c>
      <c r="F24" s="22">
        <v>638.20520114999999</v>
      </c>
      <c r="G24" s="23">
        <v>-18.188733697689202</v>
      </c>
      <c r="H24" s="23">
        <v>-5.8951393597605204</v>
      </c>
      <c r="I24" s="23">
        <v>0.33254357393988698</v>
      </c>
      <c r="J24" s="22">
        <v>67.361143630000001</v>
      </c>
      <c r="K24" s="23">
        <v>-14.76409978141622</v>
      </c>
      <c r="L24" s="23">
        <v>-11.014357173322082</v>
      </c>
      <c r="M24" s="23">
        <v>-0.65036689196602993</v>
      </c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</row>
    <row r="25" spans="1:26" s="41" customFormat="1" ht="20.100000000000001" customHeight="1">
      <c r="A25" s="35" t="s">
        <v>34</v>
      </c>
      <c r="B25" s="22">
        <v>60993.146821789996</v>
      </c>
      <c r="C25" s="23">
        <v>11.062167283204218</v>
      </c>
      <c r="D25" s="23">
        <v>-2.8227848354411549</v>
      </c>
      <c r="E25" s="23">
        <v>1.112425585783356</v>
      </c>
      <c r="F25" s="22">
        <v>39788.554459899999</v>
      </c>
      <c r="G25" s="23">
        <v>11.966245576432755</v>
      </c>
      <c r="H25" s="23">
        <v>-7.5522375371792663</v>
      </c>
      <c r="I25" s="23">
        <v>0.64860836145901146</v>
      </c>
      <c r="J25" s="22">
        <v>21204.592361890001</v>
      </c>
      <c r="K25" s="23">
        <v>9.4045564767074126</v>
      </c>
      <c r="L25" s="23">
        <v>7.4961698662966398</v>
      </c>
      <c r="M25" s="23">
        <v>1.994374746785212</v>
      </c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</row>
    <row r="26" spans="1:26" s="41" customFormat="1" ht="20.100000000000001" customHeight="1">
      <c r="A26" s="35" t="s">
        <v>35</v>
      </c>
      <c r="B26" s="22">
        <v>13249.54027507</v>
      </c>
      <c r="C26" s="23">
        <v>6.2362258467673684</v>
      </c>
      <c r="D26" s="23">
        <v>-11.489322018012842</v>
      </c>
      <c r="E26" s="23">
        <v>4.2463239001698128</v>
      </c>
      <c r="F26" s="22">
        <v>10181.31418336</v>
      </c>
      <c r="G26" s="23">
        <v>10.972582764659307</v>
      </c>
      <c r="H26" s="23">
        <v>-8.5711421152124672</v>
      </c>
      <c r="I26" s="23">
        <v>8.5132188752639451</v>
      </c>
      <c r="J26" s="22">
        <v>3068.2260917100002</v>
      </c>
      <c r="K26" s="23">
        <v>-6.9431157912190855</v>
      </c>
      <c r="L26" s="23">
        <v>-19.965895623711887</v>
      </c>
      <c r="M26" s="23">
        <v>-7.785831741017688</v>
      </c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</row>
    <row r="27" spans="1:26" s="41" customFormat="1" ht="20.100000000000001" customHeight="1">
      <c r="A27" s="35" t="s">
        <v>36</v>
      </c>
      <c r="B27" s="22">
        <v>55382.758891960002</v>
      </c>
      <c r="C27" s="23">
        <v>2.7281318008812008</v>
      </c>
      <c r="D27" s="23">
        <v>-8.5324563663258175</v>
      </c>
      <c r="E27" s="23">
        <v>-1.3232564448790782</v>
      </c>
      <c r="F27" s="22">
        <v>31691.363816199999</v>
      </c>
      <c r="G27" s="23">
        <v>3.1859296312709517</v>
      </c>
      <c r="H27" s="23">
        <v>-18.057969369110694</v>
      </c>
      <c r="I27" s="23">
        <v>-3.4640395205836114</v>
      </c>
      <c r="J27" s="22">
        <v>23691.39507576</v>
      </c>
      <c r="K27" s="23">
        <v>2.1220613428443329</v>
      </c>
      <c r="L27" s="23">
        <v>8.3097736556504174</v>
      </c>
      <c r="M27" s="23">
        <v>1.6934053666796842</v>
      </c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</row>
    <row r="28" spans="1:26" s="41" customFormat="1" ht="20.100000000000001" customHeight="1">
      <c r="A28" s="35" t="s">
        <v>37</v>
      </c>
      <c r="B28" s="22">
        <v>34239.659327360001</v>
      </c>
      <c r="C28" s="23">
        <v>6.2067364512006407</v>
      </c>
      <c r="D28" s="23">
        <v>3.6260631194363242</v>
      </c>
      <c r="E28" s="23">
        <v>9.5040796568661534</v>
      </c>
      <c r="F28" s="22">
        <v>27987.670119130002</v>
      </c>
      <c r="G28" s="23">
        <v>8.2295742109742349</v>
      </c>
      <c r="H28" s="23">
        <v>6.7806661898668636</v>
      </c>
      <c r="I28" s="23">
        <v>13.835937592550181</v>
      </c>
      <c r="J28" s="22">
        <v>6251.9892082300003</v>
      </c>
      <c r="K28" s="23">
        <v>-1.9933629341413734</v>
      </c>
      <c r="L28" s="23">
        <v>-8.4778755620387329</v>
      </c>
      <c r="M28" s="23">
        <v>-6.4347969222420431</v>
      </c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</row>
    <row r="29" spans="1:26" s="41" customFormat="1" ht="20.100000000000001" customHeight="1">
      <c r="A29" s="20" t="s">
        <v>38</v>
      </c>
      <c r="B29" s="22">
        <v>9848.7261673199991</v>
      </c>
      <c r="C29" s="23">
        <v>12.768771829598052</v>
      </c>
      <c r="D29" s="23">
        <v>-5.211626459320982</v>
      </c>
      <c r="E29" s="23">
        <v>3.4981987325577393</v>
      </c>
      <c r="F29" s="22">
        <v>7033.1326536500001</v>
      </c>
      <c r="G29" s="23">
        <v>16.197451995790928</v>
      </c>
      <c r="H29" s="23">
        <v>-11.43129780889231</v>
      </c>
      <c r="I29" s="23">
        <v>2.4280238362023709</v>
      </c>
      <c r="J29" s="22">
        <v>2815.59351367</v>
      </c>
      <c r="K29" s="23">
        <v>5.0275011055026937</v>
      </c>
      <c r="L29" s="23">
        <v>14.952782500079394</v>
      </c>
      <c r="M29" s="23">
        <v>6.2717267374343066</v>
      </c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</row>
    <row r="30" spans="1:26" s="41" customFormat="1" ht="20.100000000000001" customHeight="1">
      <c r="A30" s="20" t="s">
        <v>39</v>
      </c>
      <c r="B30" s="22">
        <v>18594.920419080001</v>
      </c>
      <c r="C30" s="23">
        <v>32.530589480282714</v>
      </c>
      <c r="D30" s="23">
        <v>8.74805368465789</v>
      </c>
      <c r="E30" s="23">
        <v>3.3766676338869388</v>
      </c>
      <c r="F30" s="22">
        <v>13447.753886680001</v>
      </c>
      <c r="G30" s="23">
        <v>23.491975390995407</v>
      </c>
      <c r="H30" s="23">
        <v>4.6961216423944592</v>
      </c>
      <c r="I30" s="23">
        <v>3.2153338105550944</v>
      </c>
      <c r="J30" s="22">
        <v>5147.1665323999996</v>
      </c>
      <c r="K30" s="23">
        <v>63.865830769373673</v>
      </c>
      <c r="L30" s="23">
        <v>20.980974668211118</v>
      </c>
      <c r="M30" s="23">
        <v>3.8005667017904727</v>
      </c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</row>
    <row r="31" spans="1:26" s="41" customFormat="1" ht="20.100000000000001" customHeight="1">
      <c r="A31" s="20" t="s">
        <v>40</v>
      </c>
      <c r="B31" s="22">
        <v>10731.64749553</v>
      </c>
      <c r="C31" s="23">
        <v>20.142068994816327</v>
      </c>
      <c r="D31" s="23">
        <v>1.5931167369790558</v>
      </c>
      <c r="E31" s="23">
        <v>1.1741915227855486</v>
      </c>
      <c r="F31" s="22">
        <v>8630.5074516099994</v>
      </c>
      <c r="G31" s="23">
        <v>24.314698755435217</v>
      </c>
      <c r="H31" s="23">
        <v>1.997983007748843</v>
      </c>
      <c r="I31" s="23">
        <v>2.9232663636532834</v>
      </c>
      <c r="J31" s="22">
        <v>2101.1400439200002</v>
      </c>
      <c r="K31" s="23">
        <v>5.5850888029827672</v>
      </c>
      <c r="L31" s="23">
        <v>-3.6711657938298004E-2</v>
      </c>
      <c r="M31" s="23">
        <v>-5.4272983327847015</v>
      </c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</row>
    <row r="32" spans="1:26" s="41" customFormat="1" ht="20.100000000000001" customHeight="1">
      <c r="A32" s="20" t="s">
        <v>41</v>
      </c>
      <c r="B32" s="22">
        <v>56444.170059609998</v>
      </c>
      <c r="C32" s="23">
        <v>10.355874550261305</v>
      </c>
      <c r="D32" s="23">
        <v>-7.6887032546537881</v>
      </c>
      <c r="E32" s="23">
        <v>-1.5842067924619414</v>
      </c>
      <c r="F32" s="22">
        <v>36235.071963549999</v>
      </c>
      <c r="G32" s="23">
        <v>11.194248597227329</v>
      </c>
      <c r="H32" s="23">
        <v>-12.838642447098124</v>
      </c>
      <c r="I32" s="23">
        <v>-1.5695867870905431</v>
      </c>
      <c r="J32" s="22">
        <v>20209.098096059999</v>
      </c>
      <c r="K32" s="23">
        <v>8.8838964414083961</v>
      </c>
      <c r="L32" s="23">
        <v>3.2495642150606869</v>
      </c>
      <c r="M32" s="23">
        <v>-1.6104097052998583</v>
      </c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</row>
    <row r="33" spans="1:26" s="41" customFormat="1" ht="20.100000000000001" customHeight="1">
      <c r="A33" s="20" t="s">
        <v>42</v>
      </c>
      <c r="B33" s="22">
        <v>3181.00121537</v>
      </c>
      <c r="C33" s="23">
        <v>4.5753044056521048</v>
      </c>
      <c r="D33" s="23">
        <v>-12.835827900004887</v>
      </c>
      <c r="E33" s="23">
        <v>-0.56079843388926065</v>
      </c>
      <c r="F33" s="22">
        <v>2730.63008842</v>
      </c>
      <c r="G33" s="23">
        <v>7.3326401611659264</v>
      </c>
      <c r="H33" s="23">
        <v>-13.370535995064515</v>
      </c>
      <c r="I33" s="23">
        <v>-1.0670610200757693</v>
      </c>
      <c r="J33" s="22">
        <v>450.37112695000002</v>
      </c>
      <c r="K33" s="23">
        <v>-9.5179868147541811</v>
      </c>
      <c r="L33" s="23">
        <v>-9.4470260078618367</v>
      </c>
      <c r="M33" s="23">
        <v>2.6231997037216956</v>
      </c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</row>
    <row r="34" spans="1:26" s="41" customFormat="1" ht="20.100000000000001" customHeight="1">
      <c r="A34" s="20" t="s">
        <v>43</v>
      </c>
      <c r="B34" s="22">
        <v>15958.1324546</v>
      </c>
      <c r="C34" s="23">
        <v>16.062509679955241</v>
      </c>
      <c r="D34" s="23">
        <v>-8.6488176189644008</v>
      </c>
      <c r="E34" s="23">
        <v>0.95963931461034235</v>
      </c>
      <c r="F34" s="22">
        <v>12185.94271911</v>
      </c>
      <c r="G34" s="23">
        <v>13.153995835552919</v>
      </c>
      <c r="H34" s="23">
        <v>-9.6467305368489775</v>
      </c>
      <c r="I34" s="23">
        <v>0.71939242680861071</v>
      </c>
      <c r="J34" s="22">
        <v>3772.1897354900002</v>
      </c>
      <c r="K34" s="23">
        <v>26.572602557375632</v>
      </c>
      <c r="L34" s="23">
        <v>-5.268893213471415</v>
      </c>
      <c r="M34" s="23">
        <v>1.7436420105675836</v>
      </c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</row>
    <row r="35" spans="1:26" s="41" customFormat="1" ht="20.100000000000001" customHeight="1">
      <c r="A35" s="20" t="s">
        <v>44</v>
      </c>
      <c r="B35" s="22">
        <v>21380.316504120001</v>
      </c>
      <c r="C35" s="23">
        <v>26.021625249727265</v>
      </c>
      <c r="D35" s="23">
        <v>3.6714962095655324</v>
      </c>
      <c r="E35" s="23">
        <v>4.0272865959561415</v>
      </c>
      <c r="F35" s="22">
        <v>15395.70617182</v>
      </c>
      <c r="G35" s="23">
        <v>32.424920515883258</v>
      </c>
      <c r="H35" s="23">
        <v>8.0725047220097821</v>
      </c>
      <c r="I35" s="23">
        <v>5.4502115128899078</v>
      </c>
      <c r="J35" s="22">
        <v>5984.6103322999998</v>
      </c>
      <c r="K35" s="23">
        <v>12.079649945044153</v>
      </c>
      <c r="L35" s="23">
        <v>-6.1593670615448701</v>
      </c>
      <c r="M35" s="23">
        <v>0.53728661126066868</v>
      </c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</row>
    <row r="36" spans="1:26" s="41" customFormat="1" ht="20.100000000000001" customHeight="1">
      <c r="A36" s="20" t="s">
        <v>45</v>
      </c>
      <c r="B36" s="22">
        <v>5958.9636030800002</v>
      </c>
      <c r="C36" s="23">
        <v>18.46512659496571</v>
      </c>
      <c r="D36" s="23">
        <v>-3.8589169244746557</v>
      </c>
      <c r="E36" s="23">
        <v>1.7364306522557342</v>
      </c>
      <c r="F36" s="22">
        <v>4296.6180075700004</v>
      </c>
      <c r="G36" s="23">
        <v>19.117077473353604</v>
      </c>
      <c r="H36" s="23">
        <v>-7.8770058054061849</v>
      </c>
      <c r="I36" s="23">
        <v>-0.5297817748269722</v>
      </c>
      <c r="J36" s="22">
        <v>1662.3455955100001</v>
      </c>
      <c r="K36" s="23">
        <v>16.812646878749476</v>
      </c>
      <c r="L36" s="23">
        <v>8.3566139799637256</v>
      </c>
      <c r="M36" s="23">
        <v>8.1021471541337746</v>
      </c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</row>
    <row r="37" spans="1:26" s="41" customFormat="1" ht="20.100000000000001" customHeight="1">
      <c r="A37" s="102" t="s">
        <v>46</v>
      </c>
      <c r="B37" s="190">
        <v>13506.50507841</v>
      </c>
      <c r="C37" s="191">
        <v>39.398767028777172</v>
      </c>
      <c r="D37" s="191">
        <v>-1.2814233539939295</v>
      </c>
      <c r="E37" s="191">
        <v>3.2943815915763963</v>
      </c>
      <c r="F37" s="190">
        <v>10895.71848182</v>
      </c>
      <c r="G37" s="191">
        <v>30.746045445867253</v>
      </c>
      <c r="H37" s="191">
        <v>-5.587308540099329</v>
      </c>
      <c r="I37" s="191">
        <v>1.9119632391038266</v>
      </c>
      <c r="J37" s="190">
        <v>2610.78659659</v>
      </c>
      <c r="K37" s="191">
        <v>92.590396411841482</v>
      </c>
      <c r="L37" s="191">
        <v>21.925073895224216</v>
      </c>
      <c r="M37" s="191">
        <v>9.4928528757335613</v>
      </c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</row>
    <row r="38" spans="1:26" s="41" customFormat="1" ht="13.5" customHeight="1">
      <c r="A38" s="21" t="s">
        <v>67</v>
      </c>
      <c r="B38" s="36"/>
      <c r="C38" s="37"/>
      <c r="D38" s="37"/>
      <c r="E38" s="37"/>
      <c r="F38" s="36"/>
      <c r="G38" s="37"/>
      <c r="H38" s="37"/>
      <c r="I38" s="37"/>
      <c r="J38" s="36"/>
      <c r="K38" s="37"/>
      <c r="L38" s="37"/>
      <c r="M38" s="27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</row>
    <row r="39" spans="1:26" ht="41.25" customHeight="1">
      <c r="A39" s="228" t="s">
        <v>74</v>
      </c>
      <c r="B39" s="228"/>
      <c r="C39" s="228"/>
      <c r="D39" s="228"/>
      <c r="E39" s="228"/>
      <c r="F39" s="228"/>
      <c r="G39" s="228"/>
      <c r="H39" s="228"/>
      <c r="I39" s="228"/>
      <c r="J39" s="228"/>
      <c r="K39" s="228"/>
      <c r="L39" s="228"/>
    </row>
    <row r="40" spans="1:26" s="38" customFormat="1" ht="15">
      <c r="A40" s="39" t="s">
        <v>90</v>
      </c>
      <c r="M40" s="39"/>
    </row>
    <row r="41" spans="1:26" s="38" customFormat="1">
      <c r="M41" s="39"/>
    </row>
    <row r="42" spans="1:26" s="38" customFormat="1">
      <c r="M42" s="39"/>
    </row>
    <row r="43" spans="1:26" s="38" customFormat="1">
      <c r="M43" s="39"/>
    </row>
    <row r="44" spans="1:26" s="38" customFormat="1">
      <c r="M44" s="39"/>
    </row>
    <row r="45" spans="1:26" s="38" customFormat="1">
      <c r="M45" s="39"/>
    </row>
    <row r="47" spans="1:26" s="24" customFormat="1"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26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</row>
    <row r="48" spans="1:26" s="24" customFormat="1"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26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</row>
  </sheetData>
  <mergeCells count="20">
    <mergeCell ref="H7:H8"/>
    <mergeCell ref="J7:J8"/>
    <mergeCell ref="K7:K8"/>
    <mergeCell ref="L7:L8"/>
    <mergeCell ref="A39:L39"/>
    <mergeCell ref="L1:M1"/>
    <mergeCell ref="F5:M5"/>
    <mergeCell ref="A3:G3"/>
    <mergeCell ref="A5:A8"/>
    <mergeCell ref="B7:B8"/>
    <mergeCell ref="C7:C8"/>
    <mergeCell ref="D7:D8"/>
    <mergeCell ref="F7:F8"/>
    <mergeCell ref="B5:E6"/>
    <mergeCell ref="F6:I6"/>
    <mergeCell ref="J6:M6"/>
    <mergeCell ref="E7:E8"/>
    <mergeCell ref="I7:I8"/>
    <mergeCell ref="M7:M8"/>
    <mergeCell ref="G7:G8"/>
  </mergeCells>
  <hyperlinks>
    <hyperlink ref="A2" location="region!A2" display="Депозити корпорацій 1"/>
  </hyperlinks>
  <printOptions horizontalCentered="1"/>
  <pageMargins left="0.39370078740157483" right="0.19685039370078741" top="0.98425196850393704" bottom="0.19685039370078741" header="0.39370078740157483" footer="0.19685039370078741"/>
  <pageSetup paperSize="9" scale="78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B44"/>
  <sheetViews>
    <sheetView showGridLines="0" zoomScaleNormal="100" zoomScaleSheetLayoutView="100" workbookViewId="0"/>
  </sheetViews>
  <sheetFormatPr defaultColWidth="9.109375" defaultRowHeight="13.8"/>
  <cols>
    <col min="1" max="1" width="20.88671875" style="24" customWidth="1"/>
    <col min="2" max="2" width="11.109375" style="11" customWidth="1"/>
    <col min="3" max="3" width="8.5546875" style="11" customWidth="1"/>
    <col min="4" max="4" width="9.109375" style="11" customWidth="1"/>
    <col min="5" max="5" width="7.5546875" style="11" customWidth="1"/>
    <col min="6" max="6" width="10.44140625" style="11" customWidth="1"/>
    <col min="7" max="7" width="7.6640625" style="11" customWidth="1"/>
    <col min="8" max="8" width="8.88671875" style="11" customWidth="1"/>
    <col min="9" max="9" width="7.5546875" style="11" customWidth="1"/>
    <col min="10" max="10" width="10.33203125" style="11" customWidth="1"/>
    <col min="11" max="11" width="9.109375" style="11"/>
    <col min="12" max="12" width="8.88671875" style="11" customWidth="1"/>
    <col min="13" max="13" width="7.5546875" style="11" customWidth="1"/>
    <col min="14" max="14" width="9.109375" style="11"/>
    <col min="15" max="15" width="10.33203125" style="38" customWidth="1"/>
    <col min="16" max="28" width="9.109375" style="38"/>
    <col min="29" max="16384" width="9.109375" style="11"/>
  </cols>
  <sheetData>
    <row r="1" spans="1:28">
      <c r="L1" s="213" t="s">
        <v>85</v>
      </c>
      <c r="M1" s="213"/>
    </row>
    <row r="2" spans="1:28" ht="16.2">
      <c r="A2" s="103" t="s">
        <v>77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28">
      <c r="A3" s="236" t="s">
        <v>98</v>
      </c>
      <c r="B3" s="236"/>
      <c r="C3" s="236"/>
      <c r="D3" s="236"/>
      <c r="E3" s="236"/>
      <c r="F3" s="236"/>
      <c r="G3" s="236"/>
      <c r="M3" s="41"/>
    </row>
    <row r="4" spans="1:28">
      <c r="A4" s="12"/>
      <c r="M4" s="41"/>
      <c r="N4" s="41"/>
    </row>
    <row r="5" spans="1:28" s="62" customFormat="1" ht="12.75" customHeight="1">
      <c r="A5" s="237" t="s">
        <v>18</v>
      </c>
      <c r="B5" s="238" t="s">
        <v>19</v>
      </c>
      <c r="C5" s="239"/>
      <c r="D5" s="239"/>
      <c r="E5" s="240"/>
      <c r="F5" s="244" t="s">
        <v>20</v>
      </c>
      <c r="G5" s="245"/>
      <c r="H5" s="245"/>
      <c r="I5" s="245"/>
      <c r="J5" s="245"/>
      <c r="K5" s="245"/>
      <c r="L5" s="245"/>
      <c r="M5" s="245"/>
      <c r="N5" s="15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</row>
    <row r="6" spans="1:28" s="62" customFormat="1" ht="12.75" customHeight="1">
      <c r="A6" s="237"/>
      <c r="B6" s="241"/>
      <c r="C6" s="242"/>
      <c r="D6" s="242"/>
      <c r="E6" s="243"/>
      <c r="F6" s="246" t="s">
        <v>6</v>
      </c>
      <c r="G6" s="247"/>
      <c r="H6" s="247"/>
      <c r="I6" s="247"/>
      <c r="J6" s="248" t="s">
        <v>7</v>
      </c>
      <c r="K6" s="249"/>
      <c r="L6" s="249"/>
      <c r="M6" s="249"/>
      <c r="N6" s="15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</row>
    <row r="7" spans="1:28" s="62" customFormat="1" ht="12.75" customHeight="1">
      <c r="A7" s="237"/>
      <c r="B7" s="229" t="s">
        <v>69</v>
      </c>
      <c r="C7" s="233" t="s">
        <v>21</v>
      </c>
      <c r="D7" s="233" t="s">
        <v>66</v>
      </c>
      <c r="E7" s="233" t="s">
        <v>64</v>
      </c>
      <c r="F7" s="229" t="s">
        <v>69</v>
      </c>
      <c r="G7" s="233" t="s">
        <v>21</v>
      </c>
      <c r="H7" s="233" t="s">
        <v>66</v>
      </c>
      <c r="I7" s="233" t="s">
        <v>64</v>
      </c>
      <c r="J7" s="229" t="s">
        <v>69</v>
      </c>
      <c r="K7" s="233" t="s">
        <v>21</v>
      </c>
      <c r="L7" s="233" t="s">
        <v>66</v>
      </c>
      <c r="M7" s="234" t="s">
        <v>64</v>
      </c>
      <c r="N7" s="158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</row>
    <row r="8" spans="1:28" s="62" customFormat="1" ht="68.400000000000006" customHeight="1">
      <c r="A8" s="237"/>
      <c r="B8" s="230"/>
      <c r="C8" s="233"/>
      <c r="D8" s="233"/>
      <c r="E8" s="233"/>
      <c r="F8" s="230"/>
      <c r="G8" s="233"/>
      <c r="H8" s="233"/>
      <c r="I8" s="233"/>
      <c r="J8" s="230"/>
      <c r="K8" s="233"/>
      <c r="L8" s="233"/>
      <c r="M8" s="234"/>
      <c r="N8" s="15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</row>
    <row r="9" spans="1:28" s="14" customFormat="1" ht="12.75" customHeight="1">
      <c r="A9" s="28">
        <v>1</v>
      </c>
      <c r="B9" s="28">
        <v>2</v>
      </c>
      <c r="C9" s="28">
        <v>3</v>
      </c>
      <c r="D9" s="28">
        <v>4</v>
      </c>
      <c r="E9" s="28">
        <v>5</v>
      </c>
      <c r="F9" s="28">
        <v>6</v>
      </c>
      <c r="G9" s="28">
        <v>7</v>
      </c>
      <c r="H9" s="28">
        <v>8</v>
      </c>
      <c r="I9" s="28">
        <v>9</v>
      </c>
      <c r="J9" s="28">
        <v>10</v>
      </c>
      <c r="K9" s="28">
        <v>11</v>
      </c>
      <c r="L9" s="28">
        <v>12</v>
      </c>
      <c r="M9" s="42">
        <v>13</v>
      </c>
      <c r="N9" s="44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</row>
    <row r="10" spans="1:28" s="14" customFormat="1">
      <c r="A10" s="30"/>
      <c r="B10" s="43"/>
      <c r="C10" s="43"/>
      <c r="D10" s="43"/>
      <c r="E10" s="43"/>
      <c r="F10" s="43"/>
      <c r="G10" s="43"/>
      <c r="H10" s="43"/>
      <c r="I10" s="43"/>
      <c r="J10" s="43"/>
      <c r="K10" s="31"/>
      <c r="L10" s="136"/>
      <c r="M10" s="136"/>
      <c r="N10" s="44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</row>
    <row r="11" spans="1:28" s="19" customFormat="1" ht="20.100000000000001" customHeight="1">
      <c r="A11" s="112" t="s">
        <v>19</v>
      </c>
      <c r="B11" s="16">
        <v>1257911.60640144</v>
      </c>
      <c r="C11" s="189">
        <v>14.695981384580506</v>
      </c>
      <c r="D11" s="189">
        <v>3.6134600018739889</v>
      </c>
      <c r="E11" s="189">
        <v>2.793544980651717</v>
      </c>
      <c r="F11" s="16">
        <v>824627.16703790007</v>
      </c>
      <c r="G11" s="189">
        <v>14.030858036665236</v>
      </c>
      <c r="H11" s="189">
        <v>3.6500649807685619</v>
      </c>
      <c r="I11" s="189">
        <v>3.1301556579748251</v>
      </c>
      <c r="J11" s="16">
        <v>433284.43936353998</v>
      </c>
      <c r="K11" s="189">
        <v>15.983521105931402</v>
      </c>
      <c r="L11" s="189">
        <v>3.5438647679360002</v>
      </c>
      <c r="M11" s="189">
        <v>2.1589404905847402</v>
      </c>
      <c r="N11" s="6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</row>
    <row r="12" spans="1:28" s="19" customFormat="1" ht="38.25" customHeight="1">
      <c r="A12" s="150" t="s">
        <v>93</v>
      </c>
      <c r="B12" s="22">
        <v>45.468039740000002</v>
      </c>
      <c r="C12" s="211">
        <v>0</v>
      </c>
      <c r="D12" s="211">
        <v>0</v>
      </c>
      <c r="E12" s="211">
        <v>0</v>
      </c>
      <c r="F12" s="22">
        <v>20.80784521</v>
      </c>
      <c r="G12" s="211">
        <v>0</v>
      </c>
      <c r="H12" s="211">
        <v>0</v>
      </c>
      <c r="I12" s="211">
        <v>0</v>
      </c>
      <c r="J12" s="22">
        <v>24.660194529999998</v>
      </c>
      <c r="K12" s="211">
        <v>0</v>
      </c>
      <c r="L12" s="211">
        <v>0</v>
      </c>
      <c r="M12" s="211">
        <v>0</v>
      </c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</row>
    <row r="13" spans="1:28" s="19" customFormat="1" ht="20.100000000000001" customHeight="1">
      <c r="A13" s="178" t="s">
        <v>91</v>
      </c>
      <c r="B13" s="22"/>
      <c r="C13" s="23"/>
      <c r="D13" s="23"/>
      <c r="E13" s="23"/>
      <c r="F13" s="22"/>
      <c r="G13" s="23"/>
      <c r="H13" s="23"/>
      <c r="I13" s="23"/>
      <c r="J13" s="22"/>
      <c r="K13" s="23"/>
      <c r="L13" s="23"/>
      <c r="M13" s="23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</row>
    <row r="14" spans="1:28" s="19" customFormat="1" ht="20.100000000000001" customHeight="1">
      <c r="A14" s="35" t="s">
        <v>24</v>
      </c>
      <c r="B14" s="22">
        <v>27505.897614910002</v>
      </c>
      <c r="C14" s="23">
        <v>14.752625342536945</v>
      </c>
      <c r="D14" s="23">
        <v>3.725753808576755</v>
      </c>
      <c r="E14" s="23">
        <v>3.0564090956041667</v>
      </c>
      <c r="F14" s="22">
        <v>21246.145856980002</v>
      </c>
      <c r="G14" s="23">
        <v>14.957030210383863</v>
      </c>
      <c r="H14" s="23">
        <v>4.0482133329015539</v>
      </c>
      <c r="I14" s="23">
        <v>3.8037177712399739</v>
      </c>
      <c r="J14" s="22">
        <v>6259.7517579300002</v>
      </c>
      <c r="K14" s="23">
        <v>14.064245289271355</v>
      </c>
      <c r="L14" s="23">
        <v>2.6460469541869998</v>
      </c>
      <c r="M14" s="23">
        <v>0.59830192502458601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</row>
    <row r="15" spans="1:28" s="19" customFormat="1" ht="20.100000000000001" customHeight="1">
      <c r="A15" s="35" t="s">
        <v>25</v>
      </c>
      <c r="B15" s="22">
        <v>18645.417872139999</v>
      </c>
      <c r="C15" s="23">
        <v>14.422285144463913</v>
      </c>
      <c r="D15" s="23">
        <v>4.6011133699079352</v>
      </c>
      <c r="E15" s="23">
        <v>3.9181389913507019</v>
      </c>
      <c r="F15" s="22">
        <v>14779.594769830001</v>
      </c>
      <c r="G15" s="23">
        <v>15.222473408988563</v>
      </c>
      <c r="H15" s="23">
        <v>5.1105765230931866</v>
      </c>
      <c r="I15" s="23">
        <v>4.6083858987722834</v>
      </c>
      <c r="J15" s="22">
        <v>3865.8231023100002</v>
      </c>
      <c r="K15" s="23">
        <v>11.462870909696449</v>
      </c>
      <c r="L15" s="23">
        <v>2.6980678199485624</v>
      </c>
      <c r="M15" s="23">
        <v>1.3611431717567228</v>
      </c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</row>
    <row r="16" spans="1:28" s="41" customFormat="1" ht="20.100000000000001" customHeight="1">
      <c r="A16" s="35" t="s">
        <v>26</v>
      </c>
      <c r="B16" s="22">
        <v>167170.27982493001</v>
      </c>
      <c r="C16" s="23">
        <v>25.197721238171212</v>
      </c>
      <c r="D16" s="23">
        <v>5.0929398404227584</v>
      </c>
      <c r="E16" s="23">
        <v>2.4868215660513329</v>
      </c>
      <c r="F16" s="22">
        <v>97607.742240880005</v>
      </c>
      <c r="G16" s="23">
        <v>20.774619007678723</v>
      </c>
      <c r="H16" s="23">
        <v>4.3374291618409728</v>
      </c>
      <c r="I16" s="23">
        <v>2.5246588363681184</v>
      </c>
      <c r="J16" s="22">
        <v>69562.537584050006</v>
      </c>
      <c r="K16" s="23">
        <v>31.979878836884268</v>
      </c>
      <c r="L16" s="23">
        <v>6.171682933010473</v>
      </c>
      <c r="M16" s="23">
        <v>2.4337766824149156</v>
      </c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</row>
    <row r="17" spans="1:28" s="41" customFormat="1" ht="20.100000000000001" customHeight="1">
      <c r="A17" s="35" t="s">
        <v>27</v>
      </c>
      <c r="B17" s="22">
        <v>32896.740902630001</v>
      </c>
      <c r="C17" s="23">
        <v>4.7862342152789523</v>
      </c>
      <c r="D17" s="23">
        <v>-0.80161969112599252</v>
      </c>
      <c r="E17" s="23">
        <v>1.0367220350249369</v>
      </c>
      <c r="F17" s="22">
        <v>29423.392323790002</v>
      </c>
      <c r="G17" s="23">
        <v>6.5955841825733046</v>
      </c>
      <c r="H17" s="23">
        <v>-5.5546927530016887E-2</v>
      </c>
      <c r="I17" s="23">
        <v>1.1460769925552938</v>
      </c>
      <c r="J17" s="22">
        <v>3473.3485788399998</v>
      </c>
      <c r="K17" s="23">
        <v>-8.3867991565492161</v>
      </c>
      <c r="L17" s="23">
        <v>-6.7014785653989009</v>
      </c>
      <c r="M17" s="23">
        <v>0.11975529208278601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</row>
    <row r="18" spans="1:28" s="41" customFormat="1" ht="20.100000000000001" customHeight="1">
      <c r="A18" s="35" t="s">
        <v>28</v>
      </c>
      <c r="B18" s="22">
        <v>22659.64570651</v>
      </c>
      <c r="C18" s="23">
        <v>12.193045705296896</v>
      </c>
      <c r="D18" s="23">
        <v>3.8085794260470891</v>
      </c>
      <c r="E18" s="23">
        <v>3.4982274475928676</v>
      </c>
      <c r="F18" s="22">
        <v>18261.168699170001</v>
      </c>
      <c r="G18" s="23">
        <v>11.862521128919141</v>
      </c>
      <c r="H18" s="23">
        <v>4.3041436610437245</v>
      </c>
      <c r="I18" s="23">
        <v>3.9089491262436695</v>
      </c>
      <c r="J18" s="22">
        <v>4398.4770073399995</v>
      </c>
      <c r="K18" s="23">
        <v>13.586433038609115</v>
      </c>
      <c r="L18" s="23">
        <v>1.8005287437546258</v>
      </c>
      <c r="M18" s="23">
        <v>1.8271957050210119</v>
      </c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</row>
    <row r="19" spans="1:28" s="41" customFormat="1" ht="20.100000000000001" customHeight="1">
      <c r="A19" s="35" t="s">
        <v>29</v>
      </c>
      <c r="B19" s="22">
        <v>11381.67767804</v>
      </c>
      <c r="C19" s="23">
        <v>10.532742858308481</v>
      </c>
      <c r="D19" s="23">
        <v>1.019710761845019</v>
      </c>
      <c r="E19" s="23">
        <v>3.7867410594523108</v>
      </c>
      <c r="F19" s="22">
        <v>8869.6176933700008</v>
      </c>
      <c r="G19" s="23">
        <v>13.099972956023137</v>
      </c>
      <c r="H19" s="23">
        <v>1.9509373658746796</v>
      </c>
      <c r="I19" s="23">
        <v>4.6817936822128843</v>
      </c>
      <c r="J19" s="22">
        <v>2512.0599846700002</v>
      </c>
      <c r="K19" s="23">
        <v>2.3313801099506577</v>
      </c>
      <c r="L19" s="23">
        <v>-2.1364563106337897</v>
      </c>
      <c r="M19" s="23">
        <v>0.7453156411366848</v>
      </c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</row>
    <row r="20" spans="1:28" s="41" customFormat="1" ht="20.100000000000001" customHeight="1">
      <c r="A20" s="35" t="s">
        <v>30</v>
      </c>
      <c r="B20" s="22">
        <v>43867.960194200001</v>
      </c>
      <c r="C20" s="23">
        <v>6.0992921620238292</v>
      </c>
      <c r="D20" s="23">
        <v>1.4232285263106519</v>
      </c>
      <c r="E20" s="23">
        <v>1.5332410798922496</v>
      </c>
      <c r="F20" s="22">
        <v>31544.936824600001</v>
      </c>
      <c r="G20" s="23">
        <v>6.2174780728449122</v>
      </c>
      <c r="H20" s="23">
        <v>1.5412237051896369</v>
      </c>
      <c r="I20" s="23">
        <v>1.7161529633974197</v>
      </c>
      <c r="J20" s="22">
        <v>12323.0233696</v>
      </c>
      <c r="K20" s="23">
        <v>5.7979503712207787</v>
      </c>
      <c r="L20" s="23">
        <v>1.1224258199836328</v>
      </c>
      <c r="M20" s="23">
        <v>1.0679999978016781</v>
      </c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</row>
    <row r="21" spans="1:28" s="41" customFormat="1" ht="20.100000000000001" customHeight="1">
      <c r="A21" s="35" t="s">
        <v>31</v>
      </c>
      <c r="B21" s="22">
        <v>21504.518141109998</v>
      </c>
      <c r="C21" s="23">
        <v>14.772218443888008</v>
      </c>
      <c r="D21" s="23">
        <v>3.7702850573943465</v>
      </c>
      <c r="E21" s="23">
        <v>3.4365641757381411</v>
      </c>
      <c r="F21" s="22">
        <v>15799.780714230001</v>
      </c>
      <c r="G21" s="23">
        <v>14.515552239881615</v>
      </c>
      <c r="H21" s="23">
        <v>4.7947183560520585</v>
      </c>
      <c r="I21" s="23">
        <v>3.9335341237677142</v>
      </c>
      <c r="J21" s="22">
        <v>5704.7374268800004</v>
      </c>
      <c r="K21" s="23">
        <v>15.489121934206281</v>
      </c>
      <c r="L21" s="23">
        <v>1.0348225029501066</v>
      </c>
      <c r="M21" s="23">
        <v>2.0846464541834706</v>
      </c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</row>
    <row r="22" spans="1:28" s="41" customFormat="1" ht="25.5" customHeight="1">
      <c r="A22" s="34" t="s">
        <v>1</v>
      </c>
      <c r="B22" s="22">
        <v>473828.57368704001</v>
      </c>
      <c r="C22" s="23">
        <v>13.822432062042807</v>
      </c>
      <c r="D22" s="23">
        <v>3.6172451226502886</v>
      </c>
      <c r="E22" s="23">
        <v>3.1077998791092227</v>
      </c>
      <c r="F22" s="22">
        <v>273640.25434009999</v>
      </c>
      <c r="G22" s="23">
        <v>12.794124965048013</v>
      </c>
      <c r="H22" s="23">
        <v>3.4689024094191012</v>
      </c>
      <c r="I22" s="23">
        <v>3.5076829023156222</v>
      </c>
      <c r="J22" s="22">
        <v>200188.31934694</v>
      </c>
      <c r="K22" s="23">
        <v>15.258753103009283</v>
      </c>
      <c r="L22" s="23">
        <v>3.8207063252035027</v>
      </c>
      <c r="M22" s="23">
        <v>2.566166084347941</v>
      </c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</row>
    <row r="23" spans="1:28" s="41" customFormat="1" ht="20.100000000000001" customHeight="1">
      <c r="A23" s="35" t="s">
        <v>32</v>
      </c>
      <c r="B23" s="22">
        <v>16579.099590720001</v>
      </c>
      <c r="C23" s="23">
        <v>16.161709158659534</v>
      </c>
      <c r="D23" s="23">
        <v>4.0289443303326351</v>
      </c>
      <c r="E23" s="23">
        <v>3.6006919591957285</v>
      </c>
      <c r="F23" s="22">
        <v>13098.08049015</v>
      </c>
      <c r="G23" s="23">
        <v>17.745464661225597</v>
      </c>
      <c r="H23" s="23">
        <v>4.7963390278956695</v>
      </c>
      <c r="I23" s="23">
        <v>3.9806964052419858</v>
      </c>
      <c r="J23" s="22">
        <v>3481.0191005699999</v>
      </c>
      <c r="K23" s="23">
        <v>10.565856975036823</v>
      </c>
      <c r="L23" s="23">
        <v>1.2394610917342703</v>
      </c>
      <c r="M23" s="23">
        <v>2.1953936439901724</v>
      </c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</row>
    <row r="24" spans="1:28" s="41" customFormat="1" ht="20.100000000000001" customHeight="1">
      <c r="A24" s="35" t="s">
        <v>33</v>
      </c>
      <c r="B24" s="22">
        <v>9112.4462008099999</v>
      </c>
      <c r="C24" s="23">
        <v>2.1957897612092694</v>
      </c>
      <c r="D24" s="23">
        <v>1.3883807042003724</v>
      </c>
      <c r="E24" s="23">
        <v>0.9284622606975006</v>
      </c>
      <c r="F24" s="22">
        <v>8495.6220958699996</v>
      </c>
      <c r="G24" s="23">
        <v>3.9278191688775905</v>
      </c>
      <c r="H24" s="23">
        <v>1.7678009503766248</v>
      </c>
      <c r="I24" s="23">
        <v>1.1006722526162775</v>
      </c>
      <c r="J24" s="22">
        <v>616.82410493999998</v>
      </c>
      <c r="K24" s="23">
        <v>-16.882868988124727</v>
      </c>
      <c r="L24" s="23">
        <v>-3.5636651359212976</v>
      </c>
      <c r="M24" s="23">
        <v>-1.38509739145222</v>
      </c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</row>
    <row r="25" spans="1:28" s="41" customFormat="1" ht="20.100000000000001" customHeight="1">
      <c r="A25" s="35" t="s">
        <v>34</v>
      </c>
      <c r="B25" s="22">
        <v>75820.568249959993</v>
      </c>
      <c r="C25" s="23">
        <v>15.653839937531643</v>
      </c>
      <c r="D25" s="23">
        <v>3.3054756825025038</v>
      </c>
      <c r="E25" s="23">
        <v>2.8622454116035385</v>
      </c>
      <c r="F25" s="22">
        <v>50142.17154322</v>
      </c>
      <c r="G25" s="23">
        <v>15.683183892423941</v>
      </c>
      <c r="H25" s="23">
        <v>3.5112895119753205</v>
      </c>
      <c r="I25" s="23">
        <v>3.3138580206420301</v>
      </c>
      <c r="J25" s="22">
        <v>25678.396706740001</v>
      </c>
      <c r="K25" s="23">
        <v>15.596582930300656</v>
      </c>
      <c r="L25" s="23">
        <v>2.9059336394111455</v>
      </c>
      <c r="M25" s="23">
        <v>1.9916679731158808</v>
      </c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</row>
    <row r="26" spans="1:28" s="41" customFormat="1" ht="20.100000000000001" customHeight="1">
      <c r="A26" s="35" t="s">
        <v>35</v>
      </c>
      <c r="B26" s="22">
        <v>23234.397402369999</v>
      </c>
      <c r="C26" s="23">
        <v>8.2325838436158705</v>
      </c>
      <c r="D26" s="23">
        <v>2.950009850577004</v>
      </c>
      <c r="E26" s="23">
        <v>2.0009117095104472</v>
      </c>
      <c r="F26" s="22">
        <v>17806.720585890002</v>
      </c>
      <c r="G26" s="23">
        <v>9.960016218421103</v>
      </c>
      <c r="H26" s="23">
        <v>3.5185634843748659</v>
      </c>
      <c r="I26" s="23">
        <v>2.3559804835846307</v>
      </c>
      <c r="J26" s="22">
        <v>5427.6768164799996</v>
      </c>
      <c r="K26" s="23">
        <v>2.9277858148007567</v>
      </c>
      <c r="L26" s="23">
        <v>1.1278192227554484</v>
      </c>
      <c r="M26" s="23">
        <v>0.85313182129085874</v>
      </c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</row>
    <row r="27" spans="1:28" s="41" customFormat="1" ht="20.100000000000001" customHeight="1">
      <c r="A27" s="35" t="s">
        <v>36</v>
      </c>
      <c r="B27" s="22">
        <v>56903.655941010002</v>
      </c>
      <c r="C27" s="23">
        <v>8.6989141422864975</v>
      </c>
      <c r="D27" s="23">
        <v>1.2782437640012319</v>
      </c>
      <c r="E27" s="23">
        <v>2.2136536206301685</v>
      </c>
      <c r="F27" s="22">
        <v>29458.514241159999</v>
      </c>
      <c r="G27" s="23">
        <v>10.45700252642618</v>
      </c>
      <c r="H27" s="23">
        <v>0.85894676189445818</v>
      </c>
      <c r="I27" s="23">
        <v>2.5667501913618338</v>
      </c>
      <c r="J27" s="22">
        <v>27445.141699849999</v>
      </c>
      <c r="K27" s="23">
        <v>6.8730807674191112</v>
      </c>
      <c r="L27" s="23">
        <v>1.7321969975548512</v>
      </c>
      <c r="M27" s="23">
        <v>1.8373491721356032</v>
      </c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</row>
    <row r="28" spans="1:28" s="41" customFormat="1" ht="20.100000000000001" customHeight="1">
      <c r="A28" s="35" t="s">
        <v>37</v>
      </c>
      <c r="B28" s="22">
        <v>34021.569613899999</v>
      </c>
      <c r="C28" s="23">
        <v>15.487880299889525</v>
      </c>
      <c r="D28" s="23">
        <v>3.9872335964582106</v>
      </c>
      <c r="E28" s="23">
        <v>2.5815679027616341</v>
      </c>
      <c r="F28" s="22">
        <v>25782.42632187</v>
      </c>
      <c r="G28" s="23">
        <v>16.84221057220698</v>
      </c>
      <c r="H28" s="23">
        <v>4.5719234315320136</v>
      </c>
      <c r="I28" s="23">
        <v>3.1058517135888337</v>
      </c>
      <c r="J28" s="22">
        <v>8239.1432920299994</v>
      </c>
      <c r="K28" s="23">
        <v>11.445572586473318</v>
      </c>
      <c r="L28" s="23">
        <v>2.1991028933910712</v>
      </c>
      <c r="M28" s="23">
        <v>0.97485565696327114</v>
      </c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</row>
    <row r="29" spans="1:28" s="41" customFormat="1" ht="20.100000000000001" customHeight="1">
      <c r="A29" s="20" t="s">
        <v>38</v>
      </c>
      <c r="B29" s="22">
        <v>19831.183576480002</v>
      </c>
      <c r="C29" s="23">
        <v>16.850828984152216</v>
      </c>
      <c r="D29" s="23">
        <v>4.8483385346314947</v>
      </c>
      <c r="E29" s="23">
        <v>3.1287915331532616</v>
      </c>
      <c r="F29" s="22">
        <v>15696.19010278</v>
      </c>
      <c r="G29" s="23">
        <v>18.059193439975559</v>
      </c>
      <c r="H29" s="23">
        <v>5.8200088886436419</v>
      </c>
      <c r="I29" s="23">
        <v>3.9292224266974642</v>
      </c>
      <c r="J29" s="22">
        <v>4134.9934737000003</v>
      </c>
      <c r="K29" s="23">
        <v>12.480687342715683</v>
      </c>
      <c r="L29" s="23">
        <v>1.316893542344971</v>
      </c>
      <c r="M29" s="23">
        <v>0.19944400767870718</v>
      </c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</row>
    <row r="30" spans="1:28" s="41" customFormat="1" ht="20.100000000000001" customHeight="1">
      <c r="A30" s="20" t="s">
        <v>39</v>
      </c>
      <c r="B30" s="22">
        <v>25054.49086632</v>
      </c>
      <c r="C30" s="23">
        <v>24.866430391245515</v>
      </c>
      <c r="D30" s="23">
        <v>5.8981726225653546</v>
      </c>
      <c r="E30" s="23">
        <v>3.123309909019838</v>
      </c>
      <c r="F30" s="22">
        <v>19649.069393689999</v>
      </c>
      <c r="G30" s="23">
        <v>24.245744765451008</v>
      </c>
      <c r="H30" s="23">
        <v>5.9783359125243862</v>
      </c>
      <c r="I30" s="23">
        <v>3.6200718687549198</v>
      </c>
      <c r="J30" s="22">
        <v>5405.4214726299997</v>
      </c>
      <c r="K30" s="23">
        <v>27.175873765809428</v>
      </c>
      <c r="L30" s="23">
        <v>5.6077925391989396</v>
      </c>
      <c r="M30" s="23">
        <v>1.3569851743492052</v>
      </c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</row>
    <row r="31" spans="1:28" s="41" customFormat="1" ht="20.100000000000001" customHeight="1">
      <c r="A31" s="20" t="s">
        <v>40</v>
      </c>
      <c r="B31" s="22">
        <v>14526.3700868</v>
      </c>
      <c r="C31" s="23">
        <v>16.694070214176904</v>
      </c>
      <c r="D31" s="23">
        <v>4.4347776371376</v>
      </c>
      <c r="E31" s="23">
        <v>3.2832864923399114</v>
      </c>
      <c r="F31" s="22">
        <v>10481.016763809999</v>
      </c>
      <c r="G31" s="23">
        <v>18.544932315194046</v>
      </c>
      <c r="H31" s="23">
        <v>5.0880941849998891</v>
      </c>
      <c r="I31" s="23">
        <v>4.292140956159912</v>
      </c>
      <c r="J31" s="22">
        <v>4045.3533229899999</v>
      </c>
      <c r="K31" s="23">
        <v>12.157111350330368</v>
      </c>
      <c r="L31" s="23">
        <v>2.7793021153958506</v>
      </c>
      <c r="M31" s="23">
        <v>0.75804097694631878</v>
      </c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</row>
    <row r="32" spans="1:28" s="41" customFormat="1" ht="20.100000000000001" customHeight="1">
      <c r="A32" s="20" t="s">
        <v>41</v>
      </c>
      <c r="B32" s="22">
        <v>67564.663648200003</v>
      </c>
      <c r="C32" s="23">
        <v>13.561738093673227</v>
      </c>
      <c r="D32" s="23">
        <v>4.1284262483853666</v>
      </c>
      <c r="E32" s="23">
        <v>2.6858502072844885</v>
      </c>
      <c r="F32" s="22">
        <v>48853.5417237</v>
      </c>
      <c r="G32" s="23">
        <v>13.065520756242748</v>
      </c>
      <c r="H32" s="23">
        <v>4.1717476888262865</v>
      </c>
      <c r="I32" s="23">
        <v>2.8548527502752137</v>
      </c>
      <c r="J32" s="22">
        <v>18711.121924499999</v>
      </c>
      <c r="K32" s="23">
        <v>14.878099724959839</v>
      </c>
      <c r="L32" s="23">
        <v>4.015486408454521</v>
      </c>
      <c r="M32" s="23">
        <v>2.2472022496681632</v>
      </c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</row>
    <row r="33" spans="1:28" s="41" customFormat="1" ht="20.100000000000001" customHeight="1">
      <c r="A33" s="20" t="s">
        <v>42</v>
      </c>
      <c r="B33" s="22">
        <v>13621.675635170001</v>
      </c>
      <c r="C33" s="23">
        <v>6.0341685177665312</v>
      </c>
      <c r="D33" s="23">
        <v>0.22900238471783041</v>
      </c>
      <c r="E33" s="23">
        <v>0.6970855826168787</v>
      </c>
      <c r="F33" s="22">
        <v>10216.61416426</v>
      </c>
      <c r="G33" s="23">
        <v>6.9282361131969026</v>
      </c>
      <c r="H33" s="23">
        <v>0.69861682343218945</v>
      </c>
      <c r="I33" s="23">
        <v>0.821701436184469</v>
      </c>
      <c r="J33" s="22">
        <v>3405.06147091</v>
      </c>
      <c r="K33" s="23">
        <v>3.4391239472900708</v>
      </c>
      <c r="L33" s="23">
        <v>-1.1541135107240024</v>
      </c>
      <c r="M33" s="23">
        <v>0.32502762462087276</v>
      </c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</row>
    <row r="34" spans="1:28" s="41" customFormat="1" ht="20.100000000000001" customHeight="1">
      <c r="A34" s="20" t="s">
        <v>43</v>
      </c>
      <c r="B34" s="22">
        <v>22948.425041210001</v>
      </c>
      <c r="C34" s="23">
        <v>16.807793595786961</v>
      </c>
      <c r="D34" s="23">
        <v>4.3885244053399646</v>
      </c>
      <c r="E34" s="23">
        <v>3.5758538086448652</v>
      </c>
      <c r="F34" s="22">
        <v>17902.732127790001</v>
      </c>
      <c r="G34" s="23">
        <v>16.867263096040205</v>
      </c>
      <c r="H34" s="23">
        <v>5.0561968931258008</v>
      </c>
      <c r="I34" s="23">
        <v>4.286944226624783</v>
      </c>
      <c r="J34" s="22">
        <v>5045.69291342</v>
      </c>
      <c r="K34" s="23">
        <v>16.597276040391563</v>
      </c>
      <c r="L34" s="23">
        <v>2.0865067644351569</v>
      </c>
      <c r="M34" s="23">
        <v>1.129214128470025</v>
      </c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</row>
    <row r="35" spans="1:28" s="41" customFormat="1" ht="20.100000000000001" customHeight="1">
      <c r="A35" s="20" t="s">
        <v>44</v>
      </c>
      <c r="B35" s="22">
        <v>24914.889483880001</v>
      </c>
      <c r="C35" s="23">
        <v>16.752117282261764</v>
      </c>
      <c r="D35" s="23">
        <v>5.8420899640696717</v>
      </c>
      <c r="E35" s="23">
        <v>3.1933719215394945</v>
      </c>
      <c r="F35" s="22">
        <v>19186.802325709999</v>
      </c>
      <c r="G35" s="23">
        <v>16.945010606162114</v>
      </c>
      <c r="H35" s="23">
        <v>6.3525948808849932</v>
      </c>
      <c r="I35" s="23">
        <v>3.6880662935022741</v>
      </c>
      <c r="J35" s="22">
        <v>5728.0871581700003</v>
      </c>
      <c r="K35" s="23">
        <v>16.110611764563473</v>
      </c>
      <c r="L35" s="23">
        <v>4.1672397293728238</v>
      </c>
      <c r="M35" s="23">
        <v>1.5701890960370974</v>
      </c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</row>
    <row r="36" spans="1:28" s="41" customFormat="1" ht="20.100000000000001" customHeight="1">
      <c r="A36" s="20" t="s">
        <v>45</v>
      </c>
      <c r="B36" s="22">
        <v>11138.701128279999</v>
      </c>
      <c r="C36" s="23">
        <v>10.684883533581186</v>
      </c>
      <c r="D36" s="23">
        <v>3.548344958524055</v>
      </c>
      <c r="E36" s="23">
        <v>3.2565262816228255</v>
      </c>
      <c r="F36" s="22">
        <v>8097.7049743300004</v>
      </c>
      <c r="G36" s="23">
        <v>11.58097891900735</v>
      </c>
      <c r="H36" s="23">
        <v>3.4853826419269041</v>
      </c>
      <c r="I36" s="23">
        <v>3.368156111432171</v>
      </c>
      <c r="J36" s="22">
        <v>3040.99615395</v>
      </c>
      <c r="K36" s="23">
        <v>8.3674410149682501</v>
      </c>
      <c r="L36" s="23">
        <v>3.7163781633622079</v>
      </c>
      <c r="M36" s="23">
        <v>2.9604456585244492</v>
      </c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</row>
    <row r="37" spans="1:28" s="41" customFormat="1" ht="20.100000000000001" customHeight="1">
      <c r="A37" s="102" t="s">
        <v>46</v>
      </c>
      <c r="B37" s="190">
        <v>23133.05905905</v>
      </c>
      <c r="C37" s="191">
        <v>17.218081376042704</v>
      </c>
      <c r="D37" s="191">
        <v>4.9949299729474603</v>
      </c>
      <c r="E37" s="191">
        <v>2.3020417923915346</v>
      </c>
      <c r="F37" s="190">
        <v>18566.513097269999</v>
      </c>
      <c r="G37" s="191">
        <v>16.977223870017809</v>
      </c>
      <c r="H37" s="191">
        <v>5.3161678869349203</v>
      </c>
      <c r="I37" s="191">
        <v>2.2960523890370297</v>
      </c>
      <c r="J37" s="190">
        <v>4566.5459617799997</v>
      </c>
      <c r="K37" s="191">
        <v>18.207652427994361</v>
      </c>
      <c r="L37" s="191">
        <v>3.7087853340168664</v>
      </c>
      <c r="M37" s="191">
        <v>2.3264005368627068</v>
      </c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</row>
    <row r="38" spans="1:28" s="41" customFormat="1" ht="15" customHeight="1">
      <c r="A38" s="21" t="s">
        <v>67</v>
      </c>
      <c r="B38" s="36"/>
      <c r="C38" s="37"/>
      <c r="D38" s="37"/>
      <c r="E38" s="37"/>
      <c r="F38" s="36"/>
      <c r="G38" s="37"/>
      <c r="H38" s="37"/>
      <c r="I38" s="37"/>
      <c r="J38" s="36"/>
      <c r="K38" s="37"/>
      <c r="L38" s="37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</row>
    <row r="39" spans="1:28" s="38" customFormat="1" ht="15">
      <c r="A39" s="39" t="s">
        <v>92</v>
      </c>
    </row>
    <row r="40" spans="1:28" s="38" customFormat="1"/>
    <row r="41" spans="1:28" s="38" customFormat="1">
      <c r="B41" s="11"/>
    </row>
    <row r="42" spans="1:28" s="38" customFormat="1"/>
    <row r="43" spans="1:28" s="38" customFormat="1"/>
    <row r="44" spans="1:28" s="38" customFormat="1"/>
  </sheetData>
  <mergeCells count="19">
    <mergeCell ref="F6:I6"/>
    <mergeCell ref="J6:M6"/>
    <mergeCell ref="F5:M5"/>
    <mergeCell ref="A3:G3"/>
    <mergeCell ref="A5:A8"/>
    <mergeCell ref="B7:B8"/>
    <mergeCell ref="C7:C8"/>
    <mergeCell ref="D7:D8"/>
    <mergeCell ref="F7:F8"/>
    <mergeCell ref="E7:E8"/>
    <mergeCell ref="B5:E6"/>
    <mergeCell ref="I7:I8"/>
    <mergeCell ref="G7:G8"/>
    <mergeCell ref="H7:H8"/>
    <mergeCell ref="J7:J8"/>
    <mergeCell ref="K7:K8"/>
    <mergeCell ref="L7:L8"/>
    <mergeCell ref="L1:M1"/>
    <mergeCell ref="M7:M8"/>
  </mergeCells>
  <hyperlinks>
    <hyperlink ref="A2" location="region!A2" display="Депозити домашніх господарств 1"/>
  </hyperlinks>
  <printOptions horizontalCentered="1"/>
  <pageMargins left="0.39370078740157483" right="0.19685039370078741" top="0.98425196850393704" bottom="0.59055118110236227" header="0.39370078740157483" footer="0.19685039370078741"/>
  <pageSetup paperSize="9" scale="78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S40"/>
  <sheetViews>
    <sheetView showGridLines="0" zoomScaleNormal="100" zoomScaleSheetLayoutView="90" workbookViewId="0">
      <pane ySplit="8" topLeftCell="A9" activePane="bottomLeft" state="frozen"/>
      <selection pane="bottomLeft"/>
    </sheetView>
  </sheetViews>
  <sheetFormatPr defaultRowHeight="13.8"/>
  <cols>
    <col min="1" max="1" width="18.109375" style="82" customWidth="1"/>
    <col min="2" max="2" width="7.44140625" style="26" customWidth="1"/>
    <col min="3" max="3" width="9.33203125" style="26" customWidth="1"/>
    <col min="4" max="4" width="9.109375" style="26"/>
    <col min="5" max="5" width="7.44140625" style="26" customWidth="1"/>
    <col min="6" max="6" width="8.109375" style="26" customWidth="1"/>
    <col min="7" max="8" width="7.44140625" style="26" customWidth="1"/>
    <col min="9" max="9" width="9.33203125" style="26" customWidth="1"/>
    <col min="10" max="10" width="9.109375" style="26"/>
    <col min="11" max="11" width="7.44140625" style="26" customWidth="1"/>
    <col min="12" max="12" width="7.88671875" style="26" customWidth="1"/>
    <col min="13" max="14" width="7.44140625" style="26" customWidth="1"/>
    <col min="15" max="15" width="8.5546875" style="26" customWidth="1"/>
    <col min="16" max="16" width="9.109375" style="26"/>
    <col min="17" max="17" width="7.44140625" style="26" customWidth="1"/>
    <col min="18" max="18" width="7.88671875" style="26" customWidth="1"/>
    <col min="19" max="19" width="7.44140625" style="26" customWidth="1"/>
    <col min="20" max="234" width="9.109375" style="26"/>
    <col min="235" max="235" width="3" style="26" bestFit="1" customWidth="1"/>
    <col min="236" max="236" width="18.109375" style="26" customWidth="1"/>
    <col min="237" max="238" width="7.44140625" style="26" customWidth="1"/>
    <col min="239" max="239" width="9.109375" style="26"/>
    <col min="240" max="240" width="7.44140625" style="26" customWidth="1"/>
    <col min="241" max="241" width="7.88671875" style="26" customWidth="1"/>
    <col min="242" max="244" width="7.44140625" style="26" customWidth="1"/>
    <col min="245" max="245" width="9.109375" style="26"/>
    <col min="246" max="246" width="7.44140625" style="26" customWidth="1"/>
    <col min="247" max="247" width="7.88671875" style="26" customWidth="1"/>
    <col min="248" max="250" width="7.44140625" style="26" customWidth="1"/>
    <col min="251" max="251" width="9.109375" style="26"/>
    <col min="252" max="252" width="7.44140625" style="26" customWidth="1"/>
    <col min="253" max="253" width="7.88671875" style="26" customWidth="1"/>
    <col min="254" max="254" width="7.44140625" style="26" customWidth="1"/>
    <col min="255" max="490" width="9.109375" style="26"/>
    <col min="491" max="491" width="3" style="26" bestFit="1" customWidth="1"/>
    <col min="492" max="492" width="18.109375" style="26" customWidth="1"/>
    <col min="493" max="494" width="7.44140625" style="26" customWidth="1"/>
    <col min="495" max="495" width="9.109375" style="26"/>
    <col min="496" max="496" width="7.44140625" style="26" customWidth="1"/>
    <col min="497" max="497" width="7.88671875" style="26" customWidth="1"/>
    <col min="498" max="500" width="7.44140625" style="26" customWidth="1"/>
    <col min="501" max="501" width="9.109375" style="26"/>
    <col min="502" max="502" width="7.44140625" style="26" customWidth="1"/>
    <col min="503" max="503" width="7.88671875" style="26" customWidth="1"/>
    <col min="504" max="506" width="7.44140625" style="26" customWidth="1"/>
    <col min="507" max="507" width="9.109375" style="26"/>
    <col min="508" max="508" width="7.44140625" style="26" customWidth="1"/>
    <col min="509" max="509" width="7.88671875" style="26" customWidth="1"/>
    <col min="510" max="510" width="7.44140625" style="26" customWidth="1"/>
    <col min="511" max="746" width="9.109375" style="26"/>
    <col min="747" max="747" width="3" style="26" bestFit="1" customWidth="1"/>
    <col min="748" max="748" width="18.109375" style="26" customWidth="1"/>
    <col min="749" max="750" width="7.44140625" style="26" customWidth="1"/>
    <col min="751" max="751" width="9.109375" style="26"/>
    <col min="752" max="752" width="7.44140625" style="26" customWidth="1"/>
    <col min="753" max="753" width="7.88671875" style="26" customWidth="1"/>
    <col min="754" max="756" width="7.44140625" style="26" customWidth="1"/>
    <col min="757" max="757" width="9.109375" style="26"/>
    <col min="758" max="758" width="7.44140625" style="26" customWidth="1"/>
    <col min="759" max="759" width="7.88671875" style="26" customWidth="1"/>
    <col min="760" max="762" width="7.44140625" style="26" customWidth="1"/>
    <col min="763" max="763" width="9.109375" style="26"/>
    <col min="764" max="764" width="7.44140625" style="26" customWidth="1"/>
    <col min="765" max="765" width="7.88671875" style="26" customWidth="1"/>
    <col min="766" max="766" width="7.44140625" style="26" customWidth="1"/>
    <col min="767" max="1002" width="9.109375" style="26"/>
    <col min="1003" max="1003" width="3" style="26" bestFit="1" customWidth="1"/>
    <col min="1004" max="1004" width="18.109375" style="26" customWidth="1"/>
    <col min="1005" max="1006" width="7.44140625" style="26" customWidth="1"/>
    <col min="1007" max="1007" width="9.109375" style="26"/>
    <col min="1008" max="1008" width="7.44140625" style="26" customWidth="1"/>
    <col min="1009" max="1009" width="7.88671875" style="26" customWidth="1"/>
    <col min="1010" max="1012" width="7.44140625" style="26" customWidth="1"/>
    <col min="1013" max="1013" width="9.109375" style="26"/>
    <col min="1014" max="1014" width="7.44140625" style="26" customWidth="1"/>
    <col min="1015" max="1015" width="7.88671875" style="26" customWidth="1"/>
    <col min="1016" max="1018" width="7.44140625" style="26" customWidth="1"/>
    <col min="1019" max="1019" width="9.109375" style="26"/>
    <col min="1020" max="1020" width="7.44140625" style="26" customWidth="1"/>
    <col min="1021" max="1021" width="7.88671875" style="26" customWidth="1"/>
    <col min="1022" max="1022" width="7.44140625" style="26" customWidth="1"/>
    <col min="1023" max="1258" width="9.109375" style="26"/>
    <col min="1259" max="1259" width="3" style="26" bestFit="1" customWidth="1"/>
    <col min="1260" max="1260" width="18.109375" style="26" customWidth="1"/>
    <col min="1261" max="1262" width="7.44140625" style="26" customWidth="1"/>
    <col min="1263" max="1263" width="9.109375" style="26"/>
    <col min="1264" max="1264" width="7.44140625" style="26" customWidth="1"/>
    <col min="1265" max="1265" width="7.88671875" style="26" customWidth="1"/>
    <col min="1266" max="1268" width="7.44140625" style="26" customWidth="1"/>
    <col min="1269" max="1269" width="9.109375" style="26"/>
    <col min="1270" max="1270" width="7.44140625" style="26" customWidth="1"/>
    <col min="1271" max="1271" width="7.88671875" style="26" customWidth="1"/>
    <col min="1272" max="1274" width="7.44140625" style="26" customWidth="1"/>
    <col min="1275" max="1275" width="9.109375" style="26"/>
    <col min="1276" max="1276" width="7.44140625" style="26" customWidth="1"/>
    <col min="1277" max="1277" width="7.88671875" style="26" customWidth="1"/>
    <col min="1278" max="1278" width="7.44140625" style="26" customWidth="1"/>
    <col min="1279" max="1514" width="9.109375" style="26"/>
    <col min="1515" max="1515" width="3" style="26" bestFit="1" customWidth="1"/>
    <col min="1516" max="1516" width="18.109375" style="26" customWidth="1"/>
    <col min="1517" max="1518" width="7.44140625" style="26" customWidth="1"/>
    <col min="1519" max="1519" width="9.109375" style="26"/>
    <col min="1520" max="1520" width="7.44140625" style="26" customWidth="1"/>
    <col min="1521" max="1521" width="7.88671875" style="26" customWidth="1"/>
    <col min="1522" max="1524" width="7.44140625" style="26" customWidth="1"/>
    <col min="1525" max="1525" width="9.109375" style="26"/>
    <col min="1526" max="1526" width="7.44140625" style="26" customWidth="1"/>
    <col min="1527" max="1527" width="7.88671875" style="26" customWidth="1"/>
    <col min="1528" max="1530" width="7.44140625" style="26" customWidth="1"/>
    <col min="1531" max="1531" width="9.109375" style="26"/>
    <col min="1532" max="1532" width="7.44140625" style="26" customWidth="1"/>
    <col min="1533" max="1533" width="7.88671875" style="26" customWidth="1"/>
    <col min="1534" max="1534" width="7.44140625" style="26" customWidth="1"/>
    <col min="1535" max="1770" width="9.109375" style="26"/>
    <col min="1771" max="1771" width="3" style="26" bestFit="1" customWidth="1"/>
    <col min="1772" max="1772" width="18.109375" style="26" customWidth="1"/>
    <col min="1773" max="1774" width="7.44140625" style="26" customWidth="1"/>
    <col min="1775" max="1775" width="9.109375" style="26"/>
    <col min="1776" max="1776" width="7.44140625" style="26" customWidth="1"/>
    <col min="1777" max="1777" width="7.88671875" style="26" customWidth="1"/>
    <col min="1778" max="1780" width="7.44140625" style="26" customWidth="1"/>
    <col min="1781" max="1781" width="9.109375" style="26"/>
    <col min="1782" max="1782" width="7.44140625" style="26" customWidth="1"/>
    <col min="1783" max="1783" width="7.88671875" style="26" customWidth="1"/>
    <col min="1784" max="1786" width="7.44140625" style="26" customWidth="1"/>
    <col min="1787" max="1787" width="9.109375" style="26"/>
    <col min="1788" max="1788" width="7.44140625" style="26" customWidth="1"/>
    <col min="1789" max="1789" width="7.88671875" style="26" customWidth="1"/>
    <col min="1790" max="1790" width="7.44140625" style="26" customWidth="1"/>
    <col min="1791" max="2026" width="9.109375" style="26"/>
    <col min="2027" max="2027" width="3" style="26" bestFit="1" customWidth="1"/>
    <col min="2028" max="2028" width="18.109375" style="26" customWidth="1"/>
    <col min="2029" max="2030" width="7.44140625" style="26" customWidth="1"/>
    <col min="2031" max="2031" width="9.109375" style="26"/>
    <col min="2032" max="2032" width="7.44140625" style="26" customWidth="1"/>
    <col min="2033" max="2033" width="7.88671875" style="26" customWidth="1"/>
    <col min="2034" max="2036" width="7.44140625" style="26" customWidth="1"/>
    <col min="2037" max="2037" width="9.109375" style="26"/>
    <col min="2038" max="2038" width="7.44140625" style="26" customWidth="1"/>
    <col min="2039" max="2039" width="7.88671875" style="26" customWidth="1"/>
    <col min="2040" max="2042" width="7.44140625" style="26" customWidth="1"/>
    <col min="2043" max="2043" width="9.109375" style="26"/>
    <col min="2044" max="2044" width="7.44140625" style="26" customWidth="1"/>
    <col min="2045" max="2045" width="7.88671875" style="26" customWidth="1"/>
    <col min="2046" max="2046" width="7.44140625" style="26" customWidth="1"/>
    <col min="2047" max="2282" width="9.109375" style="26"/>
    <col min="2283" max="2283" width="3" style="26" bestFit="1" customWidth="1"/>
    <col min="2284" max="2284" width="18.109375" style="26" customWidth="1"/>
    <col min="2285" max="2286" width="7.44140625" style="26" customWidth="1"/>
    <col min="2287" max="2287" width="9.109375" style="26"/>
    <col min="2288" max="2288" width="7.44140625" style="26" customWidth="1"/>
    <col min="2289" max="2289" width="7.88671875" style="26" customWidth="1"/>
    <col min="2290" max="2292" width="7.44140625" style="26" customWidth="1"/>
    <col min="2293" max="2293" width="9.109375" style="26"/>
    <col min="2294" max="2294" width="7.44140625" style="26" customWidth="1"/>
    <col min="2295" max="2295" width="7.88671875" style="26" customWidth="1"/>
    <col min="2296" max="2298" width="7.44140625" style="26" customWidth="1"/>
    <col min="2299" max="2299" width="9.109375" style="26"/>
    <col min="2300" max="2300" width="7.44140625" style="26" customWidth="1"/>
    <col min="2301" max="2301" width="7.88671875" style="26" customWidth="1"/>
    <col min="2302" max="2302" width="7.44140625" style="26" customWidth="1"/>
    <col min="2303" max="2538" width="9.109375" style="26"/>
    <col min="2539" max="2539" width="3" style="26" bestFit="1" customWidth="1"/>
    <col min="2540" max="2540" width="18.109375" style="26" customWidth="1"/>
    <col min="2541" max="2542" width="7.44140625" style="26" customWidth="1"/>
    <col min="2543" max="2543" width="9.109375" style="26"/>
    <col min="2544" max="2544" width="7.44140625" style="26" customWidth="1"/>
    <col min="2545" max="2545" width="7.88671875" style="26" customWidth="1"/>
    <col min="2546" max="2548" width="7.44140625" style="26" customWidth="1"/>
    <col min="2549" max="2549" width="9.109375" style="26"/>
    <col min="2550" max="2550" width="7.44140625" style="26" customWidth="1"/>
    <col min="2551" max="2551" width="7.88671875" style="26" customWidth="1"/>
    <col min="2552" max="2554" width="7.44140625" style="26" customWidth="1"/>
    <col min="2555" max="2555" width="9.109375" style="26"/>
    <col min="2556" max="2556" width="7.44140625" style="26" customWidth="1"/>
    <col min="2557" max="2557" width="7.88671875" style="26" customWidth="1"/>
    <col min="2558" max="2558" width="7.44140625" style="26" customWidth="1"/>
    <col min="2559" max="2794" width="9.109375" style="26"/>
    <col min="2795" max="2795" width="3" style="26" bestFit="1" customWidth="1"/>
    <col min="2796" max="2796" width="18.109375" style="26" customWidth="1"/>
    <col min="2797" max="2798" width="7.44140625" style="26" customWidth="1"/>
    <col min="2799" max="2799" width="9.109375" style="26"/>
    <col min="2800" max="2800" width="7.44140625" style="26" customWidth="1"/>
    <col min="2801" max="2801" width="7.88671875" style="26" customWidth="1"/>
    <col min="2802" max="2804" width="7.44140625" style="26" customWidth="1"/>
    <col min="2805" max="2805" width="9.109375" style="26"/>
    <col min="2806" max="2806" width="7.44140625" style="26" customWidth="1"/>
    <col min="2807" max="2807" width="7.88671875" style="26" customWidth="1"/>
    <col min="2808" max="2810" width="7.44140625" style="26" customWidth="1"/>
    <col min="2811" max="2811" width="9.109375" style="26"/>
    <col min="2812" max="2812" width="7.44140625" style="26" customWidth="1"/>
    <col min="2813" max="2813" width="7.88671875" style="26" customWidth="1"/>
    <col min="2814" max="2814" width="7.44140625" style="26" customWidth="1"/>
    <col min="2815" max="3050" width="9.109375" style="26"/>
    <col min="3051" max="3051" width="3" style="26" bestFit="1" customWidth="1"/>
    <col min="3052" max="3052" width="18.109375" style="26" customWidth="1"/>
    <col min="3053" max="3054" width="7.44140625" style="26" customWidth="1"/>
    <col min="3055" max="3055" width="9.109375" style="26"/>
    <col min="3056" max="3056" width="7.44140625" style="26" customWidth="1"/>
    <col min="3057" max="3057" width="7.88671875" style="26" customWidth="1"/>
    <col min="3058" max="3060" width="7.44140625" style="26" customWidth="1"/>
    <col min="3061" max="3061" width="9.109375" style="26"/>
    <col min="3062" max="3062" width="7.44140625" style="26" customWidth="1"/>
    <col min="3063" max="3063" width="7.88671875" style="26" customWidth="1"/>
    <col min="3064" max="3066" width="7.44140625" style="26" customWidth="1"/>
    <col min="3067" max="3067" width="9.109375" style="26"/>
    <col min="3068" max="3068" width="7.44140625" style="26" customWidth="1"/>
    <col min="3069" max="3069" width="7.88671875" style="26" customWidth="1"/>
    <col min="3070" max="3070" width="7.44140625" style="26" customWidth="1"/>
    <col min="3071" max="3306" width="9.109375" style="26"/>
    <col min="3307" max="3307" width="3" style="26" bestFit="1" customWidth="1"/>
    <col min="3308" max="3308" width="18.109375" style="26" customWidth="1"/>
    <col min="3309" max="3310" width="7.44140625" style="26" customWidth="1"/>
    <col min="3311" max="3311" width="9.109375" style="26"/>
    <col min="3312" max="3312" width="7.44140625" style="26" customWidth="1"/>
    <col min="3313" max="3313" width="7.88671875" style="26" customWidth="1"/>
    <col min="3314" max="3316" width="7.44140625" style="26" customWidth="1"/>
    <col min="3317" max="3317" width="9.109375" style="26"/>
    <col min="3318" max="3318" width="7.44140625" style="26" customWidth="1"/>
    <col min="3319" max="3319" width="7.88671875" style="26" customWidth="1"/>
    <col min="3320" max="3322" width="7.44140625" style="26" customWidth="1"/>
    <col min="3323" max="3323" width="9.109375" style="26"/>
    <col min="3324" max="3324" width="7.44140625" style="26" customWidth="1"/>
    <col min="3325" max="3325" width="7.88671875" style="26" customWidth="1"/>
    <col min="3326" max="3326" width="7.44140625" style="26" customWidth="1"/>
    <col min="3327" max="3562" width="9.109375" style="26"/>
    <col min="3563" max="3563" width="3" style="26" bestFit="1" customWidth="1"/>
    <col min="3564" max="3564" width="18.109375" style="26" customWidth="1"/>
    <col min="3565" max="3566" width="7.44140625" style="26" customWidth="1"/>
    <col min="3567" max="3567" width="9.109375" style="26"/>
    <col min="3568" max="3568" width="7.44140625" style="26" customWidth="1"/>
    <col min="3569" max="3569" width="7.88671875" style="26" customWidth="1"/>
    <col min="3570" max="3572" width="7.44140625" style="26" customWidth="1"/>
    <col min="3573" max="3573" width="9.109375" style="26"/>
    <col min="3574" max="3574" width="7.44140625" style="26" customWidth="1"/>
    <col min="3575" max="3575" width="7.88671875" style="26" customWidth="1"/>
    <col min="3576" max="3578" width="7.44140625" style="26" customWidth="1"/>
    <col min="3579" max="3579" width="9.109375" style="26"/>
    <col min="3580" max="3580" width="7.44140625" style="26" customWidth="1"/>
    <col min="3581" max="3581" width="7.88671875" style="26" customWidth="1"/>
    <col min="3582" max="3582" width="7.44140625" style="26" customWidth="1"/>
    <col min="3583" max="3818" width="9.109375" style="26"/>
    <col min="3819" max="3819" width="3" style="26" bestFit="1" customWidth="1"/>
    <col min="3820" max="3820" width="18.109375" style="26" customWidth="1"/>
    <col min="3821" max="3822" width="7.44140625" style="26" customWidth="1"/>
    <col min="3823" max="3823" width="9.109375" style="26"/>
    <col min="3824" max="3824" width="7.44140625" style="26" customWidth="1"/>
    <col min="3825" max="3825" width="7.88671875" style="26" customWidth="1"/>
    <col min="3826" max="3828" width="7.44140625" style="26" customWidth="1"/>
    <col min="3829" max="3829" width="9.109375" style="26"/>
    <col min="3830" max="3830" width="7.44140625" style="26" customWidth="1"/>
    <col min="3831" max="3831" width="7.88671875" style="26" customWidth="1"/>
    <col min="3832" max="3834" width="7.44140625" style="26" customWidth="1"/>
    <col min="3835" max="3835" width="9.109375" style="26"/>
    <col min="3836" max="3836" width="7.44140625" style="26" customWidth="1"/>
    <col min="3837" max="3837" width="7.88671875" style="26" customWidth="1"/>
    <col min="3838" max="3838" width="7.44140625" style="26" customWidth="1"/>
    <col min="3839" max="4074" width="9.109375" style="26"/>
    <col min="4075" max="4075" width="3" style="26" bestFit="1" customWidth="1"/>
    <col min="4076" max="4076" width="18.109375" style="26" customWidth="1"/>
    <col min="4077" max="4078" width="7.44140625" style="26" customWidth="1"/>
    <col min="4079" max="4079" width="9.109375" style="26"/>
    <col min="4080" max="4080" width="7.44140625" style="26" customWidth="1"/>
    <col min="4081" max="4081" width="7.88671875" style="26" customWidth="1"/>
    <col min="4082" max="4084" width="7.44140625" style="26" customWidth="1"/>
    <col min="4085" max="4085" width="9.109375" style="26"/>
    <col min="4086" max="4086" width="7.44140625" style="26" customWidth="1"/>
    <col min="4087" max="4087" width="7.88671875" style="26" customWidth="1"/>
    <col min="4088" max="4090" width="7.44140625" style="26" customWidth="1"/>
    <col min="4091" max="4091" width="9.109375" style="26"/>
    <col min="4092" max="4092" width="7.44140625" style="26" customWidth="1"/>
    <col min="4093" max="4093" width="7.88671875" style="26" customWidth="1"/>
    <col min="4094" max="4094" width="7.44140625" style="26" customWidth="1"/>
    <col min="4095" max="4330" width="9.109375" style="26"/>
    <col min="4331" max="4331" width="3" style="26" bestFit="1" customWidth="1"/>
    <col min="4332" max="4332" width="18.109375" style="26" customWidth="1"/>
    <col min="4333" max="4334" width="7.44140625" style="26" customWidth="1"/>
    <col min="4335" max="4335" width="9.109375" style="26"/>
    <col min="4336" max="4336" width="7.44140625" style="26" customWidth="1"/>
    <col min="4337" max="4337" width="7.88671875" style="26" customWidth="1"/>
    <col min="4338" max="4340" width="7.44140625" style="26" customWidth="1"/>
    <col min="4341" max="4341" width="9.109375" style="26"/>
    <col min="4342" max="4342" width="7.44140625" style="26" customWidth="1"/>
    <col min="4343" max="4343" width="7.88671875" style="26" customWidth="1"/>
    <col min="4344" max="4346" width="7.44140625" style="26" customWidth="1"/>
    <col min="4347" max="4347" width="9.109375" style="26"/>
    <col min="4348" max="4348" width="7.44140625" style="26" customWidth="1"/>
    <col min="4349" max="4349" width="7.88671875" style="26" customWidth="1"/>
    <col min="4350" max="4350" width="7.44140625" style="26" customWidth="1"/>
    <col min="4351" max="4586" width="9.109375" style="26"/>
    <col min="4587" max="4587" width="3" style="26" bestFit="1" customWidth="1"/>
    <col min="4588" max="4588" width="18.109375" style="26" customWidth="1"/>
    <col min="4589" max="4590" width="7.44140625" style="26" customWidth="1"/>
    <col min="4591" max="4591" width="9.109375" style="26"/>
    <col min="4592" max="4592" width="7.44140625" style="26" customWidth="1"/>
    <col min="4593" max="4593" width="7.88671875" style="26" customWidth="1"/>
    <col min="4594" max="4596" width="7.44140625" style="26" customWidth="1"/>
    <col min="4597" max="4597" width="9.109375" style="26"/>
    <col min="4598" max="4598" width="7.44140625" style="26" customWidth="1"/>
    <col min="4599" max="4599" width="7.88671875" style="26" customWidth="1"/>
    <col min="4600" max="4602" width="7.44140625" style="26" customWidth="1"/>
    <col min="4603" max="4603" width="9.109375" style="26"/>
    <col min="4604" max="4604" width="7.44140625" style="26" customWidth="1"/>
    <col min="4605" max="4605" width="7.88671875" style="26" customWidth="1"/>
    <col min="4606" max="4606" width="7.44140625" style="26" customWidth="1"/>
    <col min="4607" max="4842" width="9.109375" style="26"/>
    <col min="4843" max="4843" width="3" style="26" bestFit="1" customWidth="1"/>
    <col min="4844" max="4844" width="18.109375" style="26" customWidth="1"/>
    <col min="4845" max="4846" width="7.44140625" style="26" customWidth="1"/>
    <col min="4847" max="4847" width="9.109375" style="26"/>
    <col min="4848" max="4848" width="7.44140625" style="26" customWidth="1"/>
    <col min="4849" max="4849" width="7.88671875" style="26" customWidth="1"/>
    <col min="4850" max="4852" width="7.44140625" style="26" customWidth="1"/>
    <col min="4853" max="4853" width="9.109375" style="26"/>
    <col min="4854" max="4854" width="7.44140625" style="26" customWidth="1"/>
    <col min="4855" max="4855" width="7.88671875" style="26" customWidth="1"/>
    <col min="4856" max="4858" width="7.44140625" style="26" customWidth="1"/>
    <col min="4859" max="4859" width="9.109375" style="26"/>
    <col min="4860" max="4860" width="7.44140625" style="26" customWidth="1"/>
    <col min="4861" max="4861" width="7.88671875" style="26" customWidth="1"/>
    <col min="4862" max="4862" width="7.44140625" style="26" customWidth="1"/>
    <col min="4863" max="5098" width="9.109375" style="26"/>
    <col min="5099" max="5099" width="3" style="26" bestFit="1" customWidth="1"/>
    <col min="5100" max="5100" width="18.109375" style="26" customWidth="1"/>
    <col min="5101" max="5102" width="7.44140625" style="26" customWidth="1"/>
    <col min="5103" max="5103" width="9.109375" style="26"/>
    <col min="5104" max="5104" width="7.44140625" style="26" customWidth="1"/>
    <col min="5105" max="5105" width="7.88671875" style="26" customWidth="1"/>
    <col min="5106" max="5108" width="7.44140625" style="26" customWidth="1"/>
    <col min="5109" max="5109" width="9.109375" style="26"/>
    <col min="5110" max="5110" width="7.44140625" style="26" customWidth="1"/>
    <col min="5111" max="5111" width="7.88671875" style="26" customWidth="1"/>
    <col min="5112" max="5114" width="7.44140625" style="26" customWidth="1"/>
    <col min="5115" max="5115" width="9.109375" style="26"/>
    <col min="5116" max="5116" width="7.44140625" style="26" customWidth="1"/>
    <col min="5117" max="5117" width="7.88671875" style="26" customWidth="1"/>
    <col min="5118" max="5118" width="7.44140625" style="26" customWidth="1"/>
    <col min="5119" max="5354" width="9.109375" style="26"/>
    <col min="5355" max="5355" width="3" style="26" bestFit="1" customWidth="1"/>
    <col min="5356" max="5356" width="18.109375" style="26" customWidth="1"/>
    <col min="5357" max="5358" width="7.44140625" style="26" customWidth="1"/>
    <col min="5359" max="5359" width="9.109375" style="26"/>
    <col min="5360" max="5360" width="7.44140625" style="26" customWidth="1"/>
    <col min="5361" max="5361" width="7.88671875" style="26" customWidth="1"/>
    <col min="5362" max="5364" width="7.44140625" style="26" customWidth="1"/>
    <col min="5365" max="5365" width="9.109375" style="26"/>
    <col min="5366" max="5366" width="7.44140625" style="26" customWidth="1"/>
    <col min="5367" max="5367" width="7.88671875" style="26" customWidth="1"/>
    <col min="5368" max="5370" width="7.44140625" style="26" customWidth="1"/>
    <col min="5371" max="5371" width="9.109375" style="26"/>
    <col min="5372" max="5372" width="7.44140625" style="26" customWidth="1"/>
    <col min="5373" max="5373" width="7.88671875" style="26" customWidth="1"/>
    <col min="5374" max="5374" width="7.44140625" style="26" customWidth="1"/>
    <col min="5375" max="5610" width="9.109375" style="26"/>
    <col min="5611" max="5611" width="3" style="26" bestFit="1" customWidth="1"/>
    <col min="5612" max="5612" width="18.109375" style="26" customWidth="1"/>
    <col min="5613" max="5614" width="7.44140625" style="26" customWidth="1"/>
    <col min="5615" max="5615" width="9.109375" style="26"/>
    <col min="5616" max="5616" width="7.44140625" style="26" customWidth="1"/>
    <col min="5617" max="5617" width="7.88671875" style="26" customWidth="1"/>
    <col min="5618" max="5620" width="7.44140625" style="26" customWidth="1"/>
    <col min="5621" max="5621" width="9.109375" style="26"/>
    <col min="5622" max="5622" width="7.44140625" style="26" customWidth="1"/>
    <col min="5623" max="5623" width="7.88671875" style="26" customWidth="1"/>
    <col min="5624" max="5626" width="7.44140625" style="26" customWidth="1"/>
    <col min="5627" max="5627" width="9.109375" style="26"/>
    <col min="5628" max="5628" width="7.44140625" style="26" customWidth="1"/>
    <col min="5629" max="5629" width="7.88671875" style="26" customWidth="1"/>
    <col min="5630" max="5630" width="7.44140625" style="26" customWidth="1"/>
    <col min="5631" max="5866" width="9.109375" style="26"/>
    <col min="5867" max="5867" width="3" style="26" bestFit="1" customWidth="1"/>
    <col min="5868" max="5868" width="18.109375" style="26" customWidth="1"/>
    <col min="5869" max="5870" width="7.44140625" style="26" customWidth="1"/>
    <col min="5871" max="5871" width="9.109375" style="26"/>
    <col min="5872" max="5872" width="7.44140625" style="26" customWidth="1"/>
    <col min="5873" max="5873" width="7.88671875" style="26" customWidth="1"/>
    <col min="5874" max="5876" width="7.44140625" style="26" customWidth="1"/>
    <col min="5877" max="5877" width="9.109375" style="26"/>
    <col min="5878" max="5878" width="7.44140625" style="26" customWidth="1"/>
    <col min="5879" max="5879" width="7.88671875" style="26" customWidth="1"/>
    <col min="5880" max="5882" width="7.44140625" style="26" customWidth="1"/>
    <col min="5883" max="5883" width="9.109375" style="26"/>
    <col min="5884" max="5884" width="7.44140625" style="26" customWidth="1"/>
    <col min="5885" max="5885" width="7.88671875" style="26" customWidth="1"/>
    <col min="5886" max="5886" width="7.44140625" style="26" customWidth="1"/>
    <col min="5887" max="6122" width="9.109375" style="26"/>
    <col min="6123" max="6123" width="3" style="26" bestFit="1" customWidth="1"/>
    <col min="6124" max="6124" width="18.109375" style="26" customWidth="1"/>
    <col min="6125" max="6126" width="7.44140625" style="26" customWidth="1"/>
    <col min="6127" max="6127" width="9.109375" style="26"/>
    <col min="6128" max="6128" width="7.44140625" style="26" customWidth="1"/>
    <col min="6129" max="6129" width="7.88671875" style="26" customWidth="1"/>
    <col min="6130" max="6132" width="7.44140625" style="26" customWidth="1"/>
    <col min="6133" max="6133" width="9.109375" style="26"/>
    <col min="6134" max="6134" width="7.44140625" style="26" customWidth="1"/>
    <col min="6135" max="6135" width="7.88671875" style="26" customWidth="1"/>
    <col min="6136" max="6138" width="7.44140625" style="26" customWidth="1"/>
    <col min="6139" max="6139" width="9.109375" style="26"/>
    <col min="6140" max="6140" width="7.44140625" style="26" customWidth="1"/>
    <col min="6141" max="6141" width="7.88671875" style="26" customWidth="1"/>
    <col min="6142" max="6142" width="7.44140625" style="26" customWidth="1"/>
    <col min="6143" max="6378" width="9.109375" style="26"/>
    <col min="6379" max="6379" width="3" style="26" bestFit="1" customWidth="1"/>
    <col min="6380" max="6380" width="18.109375" style="26" customWidth="1"/>
    <col min="6381" max="6382" width="7.44140625" style="26" customWidth="1"/>
    <col min="6383" max="6383" width="9.109375" style="26"/>
    <col min="6384" max="6384" width="7.44140625" style="26" customWidth="1"/>
    <col min="6385" max="6385" width="7.88671875" style="26" customWidth="1"/>
    <col min="6386" max="6388" width="7.44140625" style="26" customWidth="1"/>
    <col min="6389" max="6389" width="9.109375" style="26"/>
    <col min="6390" max="6390" width="7.44140625" style="26" customWidth="1"/>
    <col min="6391" max="6391" width="7.88671875" style="26" customWidth="1"/>
    <col min="6392" max="6394" width="7.44140625" style="26" customWidth="1"/>
    <col min="6395" max="6395" width="9.109375" style="26"/>
    <col min="6396" max="6396" width="7.44140625" style="26" customWidth="1"/>
    <col min="6397" max="6397" width="7.88671875" style="26" customWidth="1"/>
    <col min="6398" max="6398" width="7.44140625" style="26" customWidth="1"/>
    <col min="6399" max="6634" width="9.109375" style="26"/>
    <col min="6635" max="6635" width="3" style="26" bestFit="1" customWidth="1"/>
    <col min="6636" max="6636" width="18.109375" style="26" customWidth="1"/>
    <col min="6637" max="6638" width="7.44140625" style="26" customWidth="1"/>
    <col min="6639" max="6639" width="9.109375" style="26"/>
    <col min="6640" max="6640" width="7.44140625" style="26" customWidth="1"/>
    <col min="6641" max="6641" width="7.88671875" style="26" customWidth="1"/>
    <col min="6642" max="6644" width="7.44140625" style="26" customWidth="1"/>
    <col min="6645" max="6645" width="9.109375" style="26"/>
    <col min="6646" max="6646" width="7.44140625" style="26" customWidth="1"/>
    <col min="6647" max="6647" width="7.88671875" style="26" customWidth="1"/>
    <col min="6648" max="6650" width="7.44140625" style="26" customWidth="1"/>
    <col min="6651" max="6651" width="9.109375" style="26"/>
    <col min="6652" max="6652" width="7.44140625" style="26" customWidth="1"/>
    <col min="6653" max="6653" width="7.88671875" style="26" customWidth="1"/>
    <col min="6654" max="6654" width="7.44140625" style="26" customWidth="1"/>
    <col min="6655" max="6890" width="9.109375" style="26"/>
    <col min="6891" max="6891" width="3" style="26" bestFit="1" customWidth="1"/>
    <col min="6892" max="6892" width="18.109375" style="26" customWidth="1"/>
    <col min="6893" max="6894" width="7.44140625" style="26" customWidth="1"/>
    <col min="6895" max="6895" width="9.109375" style="26"/>
    <col min="6896" max="6896" width="7.44140625" style="26" customWidth="1"/>
    <col min="6897" max="6897" width="7.88671875" style="26" customWidth="1"/>
    <col min="6898" max="6900" width="7.44140625" style="26" customWidth="1"/>
    <col min="6901" max="6901" width="9.109375" style="26"/>
    <col min="6902" max="6902" width="7.44140625" style="26" customWidth="1"/>
    <col min="6903" max="6903" width="7.88671875" style="26" customWidth="1"/>
    <col min="6904" max="6906" width="7.44140625" style="26" customWidth="1"/>
    <col min="6907" max="6907" width="9.109375" style="26"/>
    <col min="6908" max="6908" width="7.44140625" style="26" customWidth="1"/>
    <col min="6909" max="6909" width="7.88671875" style="26" customWidth="1"/>
    <col min="6910" max="6910" width="7.44140625" style="26" customWidth="1"/>
    <col min="6911" max="7146" width="9.109375" style="26"/>
    <col min="7147" max="7147" width="3" style="26" bestFit="1" customWidth="1"/>
    <col min="7148" max="7148" width="18.109375" style="26" customWidth="1"/>
    <col min="7149" max="7150" width="7.44140625" style="26" customWidth="1"/>
    <col min="7151" max="7151" width="9.109375" style="26"/>
    <col min="7152" max="7152" width="7.44140625" style="26" customWidth="1"/>
    <col min="7153" max="7153" width="7.88671875" style="26" customWidth="1"/>
    <col min="7154" max="7156" width="7.44140625" style="26" customWidth="1"/>
    <col min="7157" max="7157" width="9.109375" style="26"/>
    <col min="7158" max="7158" width="7.44140625" style="26" customWidth="1"/>
    <col min="7159" max="7159" width="7.88671875" style="26" customWidth="1"/>
    <col min="7160" max="7162" width="7.44140625" style="26" customWidth="1"/>
    <col min="7163" max="7163" width="9.109375" style="26"/>
    <col min="7164" max="7164" width="7.44140625" style="26" customWidth="1"/>
    <col min="7165" max="7165" width="7.88671875" style="26" customWidth="1"/>
    <col min="7166" max="7166" width="7.44140625" style="26" customWidth="1"/>
    <col min="7167" max="7402" width="9.109375" style="26"/>
    <col min="7403" max="7403" width="3" style="26" bestFit="1" customWidth="1"/>
    <col min="7404" max="7404" width="18.109375" style="26" customWidth="1"/>
    <col min="7405" max="7406" width="7.44140625" style="26" customWidth="1"/>
    <col min="7407" max="7407" width="9.109375" style="26"/>
    <col min="7408" max="7408" width="7.44140625" style="26" customWidth="1"/>
    <col min="7409" max="7409" width="7.88671875" style="26" customWidth="1"/>
    <col min="7410" max="7412" width="7.44140625" style="26" customWidth="1"/>
    <col min="7413" max="7413" width="9.109375" style="26"/>
    <col min="7414" max="7414" width="7.44140625" style="26" customWidth="1"/>
    <col min="7415" max="7415" width="7.88671875" style="26" customWidth="1"/>
    <col min="7416" max="7418" width="7.44140625" style="26" customWidth="1"/>
    <col min="7419" max="7419" width="9.109375" style="26"/>
    <col min="7420" max="7420" width="7.44140625" style="26" customWidth="1"/>
    <col min="7421" max="7421" width="7.88671875" style="26" customWidth="1"/>
    <col min="7422" max="7422" width="7.44140625" style="26" customWidth="1"/>
    <col min="7423" max="7658" width="9.109375" style="26"/>
    <col min="7659" max="7659" width="3" style="26" bestFit="1" customWidth="1"/>
    <col min="7660" max="7660" width="18.109375" style="26" customWidth="1"/>
    <col min="7661" max="7662" width="7.44140625" style="26" customWidth="1"/>
    <col min="7663" max="7663" width="9.109375" style="26"/>
    <col min="7664" max="7664" width="7.44140625" style="26" customWidth="1"/>
    <col min="7665" max="7665" width="7.88671875" style="26" customWidth="1"/>
    <col min="7666" max="7668" width="7.44140625" style="26" customWidth="1"/>
    <col min="7669" max="7669" width="9.109375" style="26"/>
    <col min="7670" max="7670" width="7.44140625" style="26" customWidth="1"/>
    <col min="7671" max="7671" width="7.88671875" style="26" customWidth="1"/>
    <col min="7672" max="7674" width="7.44140625" style="26" customWidth="1"/>
    <col min="7675" max="7675" width="9.109375" style="26"/>
    <col min="7676" max="7676" width="7.44140625" style="26" customWidth="1"/>
    <col min="7677" max="7677" width="7.88671875" style="26" customWidth="1"/>
    <col min="7678" max="7678" width="7.44140625" style="26" customWidth="1"/>
    <col min="7679" max="7914" width="9.109375" style="26"/>
    <col min="7915" max="7915" width="3" style="26" bestFit="1" customWidth="1"/>
    <col min="7916" max="7916" width="18.109375" style="26" customWidth="1"/>
    <col min="7917" max="7918" width="7.44140625" style="26" customWidth="1"/>
    <col min="7919" max="7919" width="9.109375" style="26"/>
    <col min="7920" max="7920" width="7.44140625" style="26" customWidth="1"/>
    <col min="7921" max="7921" width="7.88671875" style="26" customWidth="1"/>
    <col min="7922" max="7924" width="7.44140625" style="26" customWidth="1"/>
    <col min="7925" max="7925" width="9.109375" style="26"/>
    <col min="7926" max="7926" width="7.44140625" style="26" customWidth="1"/>
    <col min="7927" max="7927" width="7.88671875" style="26" customWidth="1"/>
    <col min="7928" max="7930" width="7.44140625" style="26" customWidth="1"/>
    <col min="7931" max="7931" width="9.109375" style="26"/>
    <col min="7932" max="7932" width="7.44140625" style="26" customWidth="1"/>
    <col min="7933" max="7933" width="7.88671875" style="26" customWidth="1"/>
    <col min="7934" max="7934" width="7.44140625" style="26" customWidth="1"/>
    <col min="7935" max="8170" width="9.109375" style="26"/>
    <col min="8171" max="8171" width="3" style="26" bestFit="1" customWidth="1"/>
    <col min="8172" max="8172" width="18.109375" style="26" customWidth="1"/>
    <col min="8173" max="8174" width="7.44140625" style="26" customWidth="1"/>
    <col min="8175" max="8175" width="9.109375" style="26"/>
    <col min="8176" max="8176" width="7.44140625" style="26" customWidth="1"/>
    <col min="8177" max="8177" width="7.88671875" style="26" customWidth="1"/>
    <col min="8178" max="8180" width="7.44140625" style="26" customWidth="1"/>
    <col min="8181" max="8181" width="9.109375" style="26"/>
    <col min="8182" max="8182" width="7.44140625" style="26" customWidth="1"/>
    <col min="8183" max="8183" width="7.88671875" style="26" customWidth="1"/>
    <col min="8184" max="8186" width="7.44140625" style="26" customWidth="1"/>
    <col min="8187" max="8187" width="9.109375" style="26"/>
    <col min="8188" max="8188" width="7.44140625" style="26" customWidth="1"/>
    <col min="8189" max="8189" width="7.88671875" style="26" customWidth="1"/>
    <col min="8190" max="8190" width="7.44140625" style="26" customWidth="1"/>
    <col min="8191" max="8426" width="9.109375" style="26"/>
    <col min="8427" max="8427" width="3" style="26" bestFit="1" customWidth="1"/>
    <col min="8428" max="8428" width="18.109375" style="26" customWidth="1"/>
    <col min="8429" max="8430" width="7.44140625" style="26" customWidth="1"/>
    <col min="8431" max="8431" width="9.109375" style="26"/>
    <col min="8432" max="8432" width="7.44140625" style="26" customWidth="1"/>
    <col min="8433" max="8433" width="7.88671875" style="26" customWidth="1"/>
    <col min="8434" max="8436" width="7.44140625" style="26" customWidth="1"/>
    <col min="8437" max="8437" width="9.109375" style="26"/>
    <col min="8438" max="8438" width="7.44140625" style="26" customWidth="1"/>
    <col min="8439" max="8439" width="7.88671875" style="26" customWidth="1"/>
    <col min="8440" max="8442" width="7.44140625" style="26" customWidth="1"/>
    <col min="8443" max="8443" width="9.109375" style="26"/>
    <col min="8444" max="8444" width="7.44140625" style="26" customWidth="1"/>
    <col min="8445" max="8445" width="7.88671875" style="26" customWidth="1"/>
    <col min="8446" max="8446" width="7.44140625" style="26" customWidth="1"/>
    <col min="8447" max="8682" width="9.109375" style="26"/>
    <col min="8683" max="8683" width="3" style="26" bestFit="1" customWidth="1"/>
    <col min="8684" max="8684" width="18.109375" style="26" customWidth="1"/>
    <col min="8685" max="8686" width="7.44140625" style="26" customWidth="1"/>
    <col min="8687" max="8687" width="9.109375" style="26"/>
    <col min="8688" max="8688" width="7.44140625" style="26" customWidth="1"/>
    <col min="8689" max="8689" width="7.88671875" style="26" customWidth="1"/>
    <col min="8690" max="8692" width="7.44140625" style="26" customWidth="1"/>
    <col min="8693" max="8693" width="9.109375" style="26"/>
    <col min="8694" max="8694" width="7.44140625" style="26" customWidth="1"/>
    <col min="8695" max="8695" width="7.88671875" style="26" customWidth="1"/>
    <col min="8696" max="8698" width="7.44140625" style="26" customWidth="1"/>
    <col min="8699" max="8699" width="9.109375" style="26"/>
    <col min="8700" max="8700" width="7.44140625" style="26" customWidth="1"/>
    <col min="8701" max="8701" width="7.88671875" style="26" customWidth="1"/>
    <col min="8702" max="8702" width="7.44140625" style="26" customWidth="1"/>
    <col min="8703" max="8938" width="9.109375" style="26"/>
    <col min="8939" max="8939" width="3" style="26" bestFit="1" customWidth="1"/>
    <col min="8940" max="8940" width="18.109375" style="26" customWidth="1"/>
    <col min="8941" max="8942" width="7.44140625" style="26" customWidth="1"/>
    <col min="8943" max="8943" width="9.109375" style="26"/>
    <col min="8944" max="8944" width="7.44140625" style="26" customWidth="1"/>
    <col min="8945" max="8945" width="7.88671875" style="26" customWidth="1"/>
    <col min="8946" max="8948" width="7.44140625" style="26" customWidth="1"/>
    <col min="8949" max="8949" width="9.109375" style="26"/>
    <col min="8950" max="8950" width="7.44140625" style="26" customWidth="1"/>
    <col min="8951" max="8951" width="7.88671875" style="26" customWidth="1"/>
    <col min="8952" max="8954" width="7.44140625" style="26" customWidth="1"/>
    <col min="8955" max="8955" width="9.109375" style="26"/>
    <col min="8956" max="8956" width="7.44140625" style="26" customWidth="1"/>
    <col min="8957" max="8957" width="7.88671875" style="26" customWidth="1"/>
    <col min="8958" max="8958" width="7.44140625" style="26" customWidth="1"/>
    <col min="8959" max="9194" width="9.109375" style="26"/>
    <col min="9195" max="9195" width="3" style="26" bestFit="1" customWidth="1"/>
    <col min="9196" max="9196" width="18.109375" style="26" customWidth="1"/>
    <col min="9197" max="9198" width="7.44140625" style="26" customWidth="1"/>
    <col min="9199" max="9199" width="9.109375" style="26"/>
    <col min="9200" max="9200" width="7.44140625" style="26" customWidth="1"/>
    <col min="9201" max="9201" width="7.88671875" style="26" customWidth="1"/>
    <col min="9202" max="9204" width="7.44140625" style="26" customWidth="1"/>
    <col min="9205" max="9205" width="9.109375" style="26"/>
    <col min="9206" max="9206" width="7.44140625" style="26" customWidth="1"/>
    <col min="9207" max="9207" width="7.88671875" style="26" customWidth="1"/>
    <col min="9208" max="9210" width="7.44140625" style="26" customWidth="1"/>
    <col min="9211" max="9211" width="9.109375" style="26"/>
    <col min="9212" max="9212" width="7.44140625" style="26" customWidth="1"/>
    <col min="9213" max="9213" width="7.88671875" style="26" customWidth="1"/>
    <col min="9214" max="9214" width="7.44140625" style="26" customWidth="1"/>
    <col min="9215" max="9450" width="9.109375" style="26"/>
    <col min="9451" max="9451" width="3" style="26" bestFit="1" customWidth="1"/>
    <col min="9452" max="9452" width="18.109375" style="26" customWidth="1"/>
    <col min="9453" max="9454" width="7.44140625" style="26" customWidth="1"/>
    <col min="9455" max="9455" width="9.109375" style="26"/>
    <col min="9456" max="9456" width="7.44140625" style="26" customWidth="1"/>
    <col min="9457" max="9457" width="7.88671875" style="26" customWidth="1"/>
    <col min="9458" max="9460" width="7.44140625" style="26" customWidth="1"/>
    <col min="9461" max="9461" width="9.109375" style="26"/>
    <col min="9462" max="9462" width="7.44140625" style="26" customWidth="1"/>
    <col min="9463" max="9463" width="7.88671875" style="26" customWidth="1"/>
    <col min="9464" max="9466" width="7.44140625" style="26" customWidth="1"/>
    <col min="9467" max="9467" width="9.109375" style="26"/>
    <col min="9468" max="9468" width="7.44140625" style="26" customWidth="1"/>
    <col min="9469" max="9469" width="7.88671875" style="26" customWidth="1"/>
    <col min="9470" max="9470" width="7.44140625" style="26" customWidth="1"/>
    <col min="9471" max="9706" width="9.109375" style="26"/>
    <col min="9707" max="9707" width="3" style="26" bestFit="1" customWidth="1"/>
    <col min="9708" max="9708" width="18.109375" style="26" customWidth="1"/>
    <col min="9709" max="9710" width="7.44140625" style="26" customWidth="1"/>
    <col min="9711" max="9711" width="9.109375" style="26"/>
    <col min="9712" max="9712" width="7.44140625" style="26" customWidth="1"/>
    <col min="9713" max="9713" width="7.88671875" style="26" customWidth="1"/>
    <col min="9714" max="9716" width="7.44140625" style="26" customWidth="1"/>
    <col min="9717" max="9717" width="9.109375" style="26"/>
    <col min="9718" max="9718" width="7.44140625" style="26" customWidth="1"/>
    <col min="9719" max="9719" width="7.88671875" style="26" customWidth="1"/>
    <col min="9720" max="9722" width="7.44140625" style="26" customWidth="1"/>
    <col min="9723" max="9723" width="9.109375" style="26"/>
    <col min="9724" max="9724" width="7.44140625" style="26" customWidth="1"/>
    <col min="9725" max="9725" width="7.88671875" style="26" customWidth="1"/>
    <col min="9726" max="9726" width="7.44140625" style="26" customWidth="1"/>
    <col min="9727" max="9962" width="9.109375" style="26"/>
    <col min="9963" max="9963" width="3" style="26" bestFit="1" customWidth="1"/>
    <col min="9964" max="9964" width="18.109375" style="26" customWidth="1"/>
    <col min="9965" max="9966" width="7.44140625" style="26" customWidth="1"/>
    <col min="9967" max="9967" width="9.109375" style="26"/>
    <col min="9968" max="9968" width="7.44140625" style="26" customWidth="1"/>
    <col min="9969" max="9969" width="7.88671875" style="26" customWidth="1"/>
    <col min="9970" max="9972" width="7.44140625" style="26" customWidth="1"/>
    <col min="9973" max="9973" width="9.109375" style="26"/>
    <col min="9974" max="9974" width="7.44140625" style="26" customWidth="1"/>
    <col min="9975" max="9975" width="7.88671875" style="26" customWidth="1"/>
    <col min="9976" max="9978" width="7.44140625" style="26" customWidth="1"/>
    <col min="9979" max="9979" width="9.109375" style="26"/>
    <col min="9980" max="9980" width="7.44140625" style="26" customWidth="1"/>
    <col min="9981" max="9981" width="7.88671875" style="26" customWidth="1"/>
    <col min="9982" max="9982" width="7.44140625" style="26" customWidth="1"/>
    <col min="9983" max="10218" width="9.109375" style="26"/>
    <col min="10219" max="10219" width="3" style="26" bestFit="1" customWidth="1"/>
    <col min="10220" max="10220" width="18.109375" style="26" customWidth="1"/>
    <col min="10221" max="10222" width="7.44140625" style="26" customWidth="1"/>
    <col min="10223" max="10223" width="9.109375" style="26"/>
    <col min="10224" max="10224" width="7.44140625" style="26" customWidth="1"/>
    <col min="10225" max="10225" width="7.88671875" style="26" customWidth="1"/>
    <col min="10226" max="10228" width="7.44140625" style="26" customWidth="1"/>
    <col min="10229" max="10229" width="9.109375" style="26"/>
    <col min="10230" max="10230" width="7.44140625" style="26" customWidth="1"/>
    <col min="10231" max="10231" width="7.88671875" style="26" customWidth="1"/>
    <col min="10232" max="10234" width="7.44140625" style="26" customWidth="1"/>
    <col min="10235" max="10235" width="9.109375" style="26"/>
    <col min="10236" max="10236" width="7.44140625" style="26" customWidth="1"/>
    <col min="10237" max="10237" width="7.88671875" style="26" customWidth="1"/>
    <col min="10238" max="10238" width="7.44140625" style="26" customWidth="1"/>
    <col min="10239" max="10474" width="9.109375" style="26"/>
    <col min="10475" max="10475" width="3" style="26" bestFit="1" customWidth="1"/>
    <col min="10476" max="10476" width="18.109375" style="26" customWidth="1"/>
    <col min="10477" max="10478" width="7.44140625" style="26" customWidth="1"/>
    <col min="10479" max="10479" width="9.109375" style="26"/>
    <col min="10480" max="10480" width="7.44140625" style="26" customWidth="1"/>
    <col min="10481" max="10481" width="7.88671875" style="26" customWidth="1"/>
    <col min="10482" max="10484" width="7.44140625" style="26" customWidth="1"/>
    <col min="10485" max="10485" width="9.109375" style="26"/>
    <col min="10486" max="10486" width="7.44140625" style="26" customWidth="1"/>
    <col min="10487" max="10487" width="7.88671875" style="26" customWidth="1"/>
    <col min="10488" max="10490" width="7.44140625" style="26" customWidth="1"/>
    <col min="10491" max="10491" width="9.109375" style="26"/>
    <col min="10492" max="10492" width="7.44140625" style="26" customWidth="1"/>
    <col min="10493" max="10493" width="7.88671875" style="26" customWidth="1"/>
    <col min="10494" max="10494" width="7.44140625" style="26" customWidth="1"/>
    <col min="10495" max="10730" width="9.109375" style="26"/>
    <col min="10731" max="10731" width="3" style="26" bestFit="1" customWidth="1"/>
    <col min="10732" max="10732" width="18.109375" style="26" customWidth="1"/>
    <col min="10733" max="10734" width="7.44140625" style="26" customWidth="1"/>
    <col min="10735" max="10735" width="9.109375" style="26"/>
    <col min="10736" max="10736" width="7.44140625" style="26" customWidth="1"/>
    <col min="10737" max="10737" width="7.88671875" style="26" customWidth="1"/>
    <col min="10738" max="10740" width="7.44140625" style="26" customWidth="1"/>
    <col min="10741" max="10741" width="9.109375" style="26"/>
    <col min="10742" max="10742" width="7.44140625" style="26" customWidth="1"/>
    <col min="10743" max="10743" width="7.88671875" style="26" customWidth="1"/>
    <col min="10744" max="10746" width="7.44140625" style="26" customWidth="1"/>
    <col min="10747" max="10747" width="9.109375" style="26"/>
    <col min="10748" max="10748" width="7.44140625" style="26" customWidth="1"/>
    <col min="10749" max="10749" width="7.88671875" style="26" customWidth="1"/>
    <col min="10750" max="10750" width="7.44140625" style="26" customWidth="1"/>
    <col min="10751" max="10986" width="9.109375" style="26"/>
    <col min="10987" max="10987" width="3" style="26" bestFit="1" customWidth="1"/>
    <col min="10988" max="10988" width="18.109375" style="26" customWidth="1"/>
    <col min="10989" max="10990" width="7.44140625" style="26" customWidth="1"/>
    <col min="10991" max="10991" width="9.109375" style="26"/>
    <col min="10992" max="10992" width="7.44140625" style="26" customWidth="1"/>
    <col min="10993" max="10993" width="7.88671875" style="26" customWidth="1"/>
    <col min="10994" max="10996" width="7.44140625" style="26" customWidth="1"/>
    <col min="10997" max="10997" width="9.109375" style="26"/>
    <col min="10998" max="10998" width="7.44140625" style="26" customWidth="1"/>
    <col min="10999" max="10999" width="7.88671875" style="26" customWidth="1"/>
    <col min="11000" max="11002" width="7.44140625" style="26" customWidth="1"/>
    <col min="11003" max="11003" width="9.109375" style="26"/>
    <col min="11004" max="11004" width="7.44140625" style="26" customWidth="1"/>
    <col min="11005" max="11005" width="7.88671875" style="26" customWidth="1"/>
    <col min="11006" max="11006" width="7.44140625" style="26" customWidth="1"/>
    <col min="11007" max="11242" width="9.109375" style="26"/>
    <col min="11243" max="11243" width="3" style="26" bestFit="1" customWidth="1"/>
    <col min="11244" max="11244" width="18.109375" style="26" customWidth="1"/>
    <col min="11245" max="11246" width="7.44140625" style="26" customWidth="1"/>
    <col min="11247" max="11247" width="9.109375" style="26"/>
    <col min="11248" max="11248" width="7.44140625" style="26" customWidth="1"/>
    <col min="11249" max="11249" width="7.88671875" style="26" customWidth="1"/>
    <col min="11250" max="11252" width="7.44140625" style="26" customWidth="1"/>
    <col min="11253" max="11253" width="9.109375" style="26"/>
    <col min="11254" max="11254" width="7.44140625" style="26" customWidth="1"/>
    <col min="11255" max="11255" width="7.88671875" style="26" customWidth="1"/>
    <col min="11256" max="11258" width="7.44140625" style="26" customWidth="1"/>
    <col min="11259" max="11259" width="9.109375" style="26"/>
    <col min="11260" max="11260" width="7.44140625" style="26" customWidth="1"/>
    <col min="11261" max="11261" width="7.88671875" style="26" customWidth="1"/>
    <col min="11262" max="11262" width="7.44140625" style="26" customWidth="1"/>
    <col min="11263" max="11498" width="9.109375" style="26"/>
    <col min="11499" max="11499" width="3" style="26" bestFit="1" customWidth="1"/>
    <col min="11500" max="11500" width="18.109375" style="26" customWidth="1"/>
    <col min="11501" max="11502" width="7.44140625" style="26" customWidth="1"/>
    <col min="11503" max="11503" width="9.109375" style="26"/>
    <col min="11504" max="11504" width="7.44140625" style="26" customWidth="1"/>
    <col min="11505" max="11505" width="7.88671875" style="26" customWidth="1"/>
    <col min="11506" max="11508" width="7.44140625" style="26" customWidth="1"/>
    <col min="11509" max="11509" width="9.109375" style="26"/>
    <col min="11510" max="11510" width="7.44140625" style="26" customWidth="1"/>
    <col min="11511" max="11511" width="7.88671875" style="26" customWidth="1"/>
    <col min="11512" max="11514" width="7.44140625" style="26" customWidth="1"/>
    <col min="11515" max="11515" width="9.109375" style="26"/>
    <col min="11516" max="11516" width="7.44140625" style="26" customWidth="1"/>
    <col min="11517" max="11517" width="7.88671875" style="26" customWidth="1"/>
    <col min="11518" max="11518" width="7.44140625" style="26" customWidth="1"/>
    <col min="11519" max="11754" width="9.109375" style="26"/>
    <col min="11755" max="11755" width="3" style="26" bestFit="1" customWidth="1"/>
    <col min="11756" max="11756" width="18.109375" style="26" customWidth="1"/>
    <col min="11757" max="11758" width="7.44140625" style="26" customWidth="1"/>
    <col min="11759" max="11759" width="9.109375" style="26"/>
    <col min="11760" max="11760" width="7.44140625" style="26" customWidth="1"/>
    <col min="11761" max="11761" width="7.88671875" style="26" customWidth="1"/>
    <col min="11762" max="11764" width="7.44140625" style="26" customWidth="1"/>
    <col min="11765" max="11765" width="9.109375" style="26"/>
    <col min="11766" max="11766" width="7.44140625" style="26" customWidth="1"/>
    <col min="11767" max="11767" width="7.88671875" style="26" customWidth="1"/>
    <col min="11768" max="11770" width="7.44140625" style="26" customWidth="1"/>
    <col min="11771" max="11771" width="9.109375" style="26"/>
    <col min="11772" max="11772" width="7.44140625" style="26" customWidth="1"/>
    <col min="11773" max="11773" width="7.88671875" style="26" customWidth="1"/>
    <col min="11774" max="11774" width="7.44140625" style="26" customWidth="1"/>
    <col min="11775" max="12010" width="9.109375" style="26"/>
    <col min="12011" max="12011" width="3" style="26" bestFit="1" customWidth="1"/>
    <col min="12012" max="12012" width="18.109375" style="26" customWidth="1"/>
    <col min="12013" max="12014" width="7.44140625" style="26" customWidth="1"/>
    <col min="12015" max="12015" width="9.109375" style="26"/>
    <col min="12016" max="12016" width="7.44140625" style="26" customWidth="1"/>
    <col min="12017" max="12017" width="7.88671875" style="26" customWidth="1"/>
    <col min="12018" max="12020" width="7.44140625" style="26" customWidth="1"/>
    <col min="12021" max="12021" width="9.109375" style="26"/>
    <col min="12022" max="12022" width="7.44140625" style="26" customWidth="1"/>
    <col min="12023" max="12023" width="7.88671875" style="26" customWidth="1"/>
    <col min="12024" max="12026" width="7.44140625" style="26" customWidth="1"/>
    <col min="12027" max="12027" width="9.109375" style="26"/>
    <col min="12028" max="12028" width="7.44140625" style="26" customWidth="1"/>
    <col min="12029" max="12029" width="7.88671875" style="26" customWidth="1"/>
    <col min="12030" max="12030" width="7.44140625" style="26" customWidth="1"/>
    <col min="12031" max="12266" width="9.109375" style="26"/>
    <col min="12267" max="12267" width="3" style="26" bestFit="1" customWidth="1"/>
    <col min="12268" max="12268" width="18.109375" style="26" customWidth="1"/>
    <col min="12269" max="12270" width="7.44140625" style="26" customWidth="1"/>
    <col min="12271" max="12271" width="9.109375" style="26"/>
    <col min="12272" max="12272" width="7.44140625" style="26" customWidth="1"/>
    <col min="12273" max="12273" width="7.88671875" style="26" customWidth="1"/>
    <col min="12274" max="12276" width="7.44140625" style="26" customWidth="1"/>
    <col min="12277" max="12277" width="9.109375" style="26"/>
    <col min="12278" max="12278" width="7.44140625" style="26" customWidth="1"/>
    <col min="12279" max="12279" width="7.88671875" style="26" customWidth="1"/>
    <col min="12280" max="12282" width="7.44140625" style="26" customWidth="1"/>
    <col min="12283" max="12283" width="9.109375" style="26"/>
    <col min="12284" max="12284" width="7.44140625" style="26" customWidth="1"/>
    <col min="12285" max="12285" width="7.88671875" style="26" customWidth="1"/>
    <col min="12286" max="12286" width="7.44140625" style="26" customWidth="1"/>
    <col min="12287" max="12522" width="9.109375" style="26"/>
    <col min="12523" max="12523" width="3" style="26" bestFit="1" customWidth="1"/>
    <col min="12524" max="12524" width="18.109375" style="26" customWidth="1"/>
    <col min="12525" max="12526" width="7.44140625" style="26" customWidth="1"/>
    <col min="12527" max="12527" width="9.109375" style="26"/>
    <col min="12528" max="12528" width="7.44140625" style="26" customWidth="1"/>
    <col min="12529" max="12529" width="7.88671875" style="26" customWidth="1"/>
    <col min="12530" max="12532" width="7.44140625" style="26" customWidth="1"/>
    <col min="12533" max="12533" width="9.109375" style="26"/>
    <col min="12534" max="12534" width="7.44140625" style="26" customWidth="1"/>
    <col min="12535" max="12535" width="7.88671875" style="26" customWidth="1"/>
    <col min="12536" max="12538" width="7.44140625" style="26" customWidth="1"/>
    <col min="12539" max="12539" width="9.109375" style="26"/>
    <col min="12540" max="12540" width="7.44140625" style="26" customWidth="1"/>
    <col min="12541" max="12541" width="7.88671875" style="26" customWidth="1"/>
    <col min="12542" max="12542" width="7.44140625" style="26" customWidth="1"/>
    <col min="12543" max="12778" width="9.109375" style="26"/>
    <col min="12779" max="12779" width="3" style="26" bestFit="1" customWidth="1"/>
    <col min="12780" max="12780" width="18.109375" style="26" customWidth="1"/>
    <col min="12781" max="12782" width="7.44140625" style="26" customWidth="1"/>
    <col min="12783" max="12783" width="9.109375" style="26"/>
    <col min="12784" max="12784" width="7.44140625" style="26" customWidth="1"/>
    <col min="12785" max="12785" width="7.88671875" style="26" customWidth="1"/>
    <col min="12786" max="12788" width="7.44140625" style="26" customWidth="1"/>
    <col min="12789" max="12789" width="9.109375" style="26"/>
    <col min="12790" max="12790" width="7.44140625" style="26" customWidth="1"/>
    <col min="12791" max="12791" width="7.88671875" style="26" customWidth="1"/>
    <col min="12792" max="12794" width="7.44140625" style="26" customWidth="1"/>
    <col min="12795" max="12795" width="9.109375" style="26"/>
    <col min="12796" max="12796" width="7.44140625" style="26" customWidth="1"/>
    <col min="12797" max="12797" width="7.88671875" style="26" customWidth="1"/>
    <col min="12798" max="12798" width="7.44140625" style="26" customWidth="1"/>
    <col min="12799" max="13034" width="9.109375" style="26"/>
    <col min="13035" max="13035" width="3" style="26" bestFit="1" customWidth="1"/>
    <col min="13036" max="13036" width="18.109375" style="26" customWidth="1"/>
    <col min="13037" max="13038" width="7.44140625" style="26" customWidth="1"/>
    <col min="13039" max="13039" width="9.109375" style="26"/>
    <col min="13040" max="13040" width="7.44140625" style="26" customWidth="1"/>
    <col min="13041" max="13041" width="7.88671875" style="26" customWidth="1"/>
    <col min="13042" max="13044" width="7.44140625" style="26" customWidth="1"/>
    <col min="13045" max="13045" width="9.109375" style="26"/>
    <col min="13046" max="13046" width="7.44140625" style="26" customWidth="1"/>
    <col min="13047" max="13047" width="7.88671875" style="26" customWidth="1"/>
    <col min="13048" max="13050" width="7.44140625" style="26" customWidth="1"/>
    <col min="13051" max="13051" width="9.109375" style="26"/>
    <col min="13052" max="13052" width="7.44140625" style="26" customWidth="1"/>
    <col min="13053" max="13053" width="7.88671875" style="26" customWidth="1"/>
    <col min="13054" max="13054" width="7.44140625" style="26" customWidth="1"/>
    <col min="13055" max="13290" width="9.109375" style="26"/>
    <col min="13291" max="13291" width="3" style="26" bestFit="1" customWidth="1"/>
    <col min="13292" max="13292" width="18.109375" style="26" customWidth="1"/>
    <col min="13293" max="13294" width="7.44140625" style="26" customWidth="1"/>
    <col min="13295" max="13295" width="9.109375" style="26"/>
    <col min="13296" max="13296" width="7.44140625" style="26" customWidth="1"/>
    <col min="13297" max="13297" width="7.88671875" style="26" customWidth="1"/>
    <col min="13298" max="13300" width="7.44140625" style="26" customWidth="1"/>
    <col min="13301" max="13301" width="9.109375" style="26"/>
    <col min="13302" max="13302" width="7.44140625" style="26" customWidth="1"/>
    <col min="13303" max="13303" width="7.88671875" style="26" customWidth="1"/>
    <col min="13304" max="13306" width="7.44140625" style="26" customWidth="1"/>
    <col min="13307" max="13307" width="9.109375" style="26"/>
    <col min="13308" max="13308" width="7.44140625" style="26" customWidth="1"/>
    <col min="13309" max="13309" width="7.88671875" style="26" customWidth="1"/>
    <col min="13310" max="13310" width="7.44140625" style="26" customWidth="1"/>
    <col min="13311" max="13546" width="9.109375" style="26"/>
    <col min="13547" max="13547" width="3" style="26" bestFit="1" customWidth="1"/>
    <col min="13548" max="13548" width="18.109375" style="26" customWidth="1"/>
    <col min="13549" max="13550" width="7.44140625" style="26" customWidth="1"/>
    <col min="13551" max="13551" width="9.109375" style="26"/>
    <col min="13552" max="13552" width="7.44140625" style="26" customWidth="1"/>
    <col min="13553" max="13553" width="7.88671875" style="26" customWidth="1"/>
    <col min="13554" max="13556" width="7.44140625" style="26" customWidth="1"/>
    <col min="13557" max="13557" width="9.109375" style="26"/>
    <col min="13558" max="13558" width="7.44140625" style="26" customWidth="1"/>
    <col min="13559" max="13559" width="7.88671875" style="26" customWidth="1"/>
    <col min="13560" max="13562" width="7.44140625" style="26" customWidth="1"/>
    <col min="13563" max="13563" width="9.109375" style="26"/>
    <col min="13564" max="13564" width="7.44140625" style="26" customWidth="1"/>
    <col min="13565" max="13565" width="7.88671875" style="26" customWidth="1"/>
    <col min="13566" max="13566" width="7.44140625" style="26" customWidth="1"/>
    <col min="13567" max="13802" width="9.109375" style="26"/>
    <col min="13803" max="13803" width="3" style="26" bestFit="1" customWidth="1"/>
    <col min="13804" max="13804" width="18.109375" style="26" customWidth="1"/>
    <col min="13805" max="13806" width="7.44140625" style="26" customWidth="1"/>
    <col min="13807" max="13807" width="9.109375" style="26"/>
    <col min="13808" max="13808" width="7.44140625" style="26" customWidth="1"/>
    <col min="13809" max="13809" width="7.88671875" style="26" customWidth="1"/>
    <col min="13810" max="13812" width="7.44140625" style="26" customWidth="1"/>
    <col min="13813" max="13813" width="9.109375" style="26"/>
    <col min="13814" max="13814" width="7.44140625" style="26" customWidth="1"/>
    <col min="13815" max="13815" width="7.88671875" style="26" customWidth="1"/>
    <col min="13816" max="13818" width="7.44140625" style="26" customWidth="1"/>
    <col min="13819" max="13819" width="9.109375" style="26"/>
    <col min="13820" max="13820" width="7.44140625" style="26" customWidth="1"/>
    <col min="13821" max="13821" width="7.88671875" style="26" customWidth="1"/>
    <col min="13822" max="13822" width="7.44140625" style="26" customWidth="1"/>
    <col min="13823" max="14058" width="9.109375" style="26"/>
    <col min="14059" max="14059" width="3" style="26" bestFit="1" customWidth="1"/>
    <col min="14060" max="14060" width="18.109375" style="26" customWidth="1"/>
    <col min="14061" max="14062" width="7.44140625" style="26" customWidth="1"/>
    <col min="14063" max="14063" width="9.109375" style="26"/>
    <col min="14064" max="14064" width="7.44140625" style="26" customWidth="1"/>
    <col min="14065" max="14065" width="7.88671875" style="26" customWidth="1"/>
    <col min="14066" max="14068" width="7.44140625" style="26" customWidth="1"/>
    <col min="14069" max="14069" width="9.109375" style="26"/>
    <col min="14070" max="14070" width="7.44140625" style="26" customWidth="1"/>
    <col min="14071" max="14071" width="7.88671875" style="26" customWidth="1"/>
    <col min="14072" max="14074" width="7.44140625" style="26" customWidth="1"/>
    <col min="14075" max="14075" width="9.109375" style="26"/>
    <col min="14076" max="14076" width="7.44140625" style="26" customWidth="1"/>
    <col min="14077" max="14077" width="7.88671875" style="26" customWidth="1"/>
    <col min="14078" max="14078" width="7.44140625" style="26" customWidth="1"/>
    <col min="14079" max="14314" width="9.109375" style="26"/>
    <col min="14315" max="14315" width="3" style="26" bestFit="1" customWidth="1"/>
    <col min="14316" max="14316" width="18.109375" style="26" customWidth="1"/>
    <col min="14317" max="14318" width="7.44140625" style="26" customWidth="1"/>
    <col min="14319" max="14319" width="9.109375" style="26"/>
    <col min="14320" max="14320" width="7.44140625" style="26" customWidth="1"/>
    <col min="14321" max="14321" width="7.88671875" style="26" customWidth="1"/>
    <col min="14322" max="14324" width="7.44140625" style="26" customWidth="1"/>
    <col min="14325" max="14325" width="9.109375" style="26"/>
    <col min="14326" max="14326" width="7.44140625" style="26" customWidth="1"/>
    <col min="14327" max="14327" width="7.88671875" style="26" customWidth="1"/>
    <col min="14328" max="14330" width="7.44140625" style="26" customWidth="1"/>
    <col min="14331" max="14331" width="9.109375" style="26"/>
    <col min="14332" max="14332" width="7.44140625" style="26" customWidth="1"/>
    <col min="14333" max="14333" width="7.88671875" style="26" customWidth="1"/>
    <col min="14334" max="14334" width="7.44140625" style="26" customWidth="1"/>
    <col min="14335" max="14570" width="9.109375" style="26"/>
    <col min="14571" max="14571" width="3" style="26" bestFit="1" customWidth="1"/>
    <col min="14572" max="14572" width="18.109375" style="26" customWidth="1"/>
    <col min="14573" max="14574" width="7.44140625" style="26" customWidth="1"/>
    <col min="14575" max="14575" width="9.109375" style="26"/>
    <col min="14576" max="14576" width="7.44140625" style="26" customWidth="1"/>
    <col min="14577" max="14577" width="7.88671875" style="26" customWidth="1"/>
    <col min="14578" max="14580" width="7.44140625" style="26" customWidth="1"/>
    <col min="14581" max="14581" width="9.109375" style="26"/>
    <col min="14582" max="14582" width="7.44140625" style="26" customWidth="1"/>
    <col min="14583" max="14583" width="7.88671875" style="26" customWidth="1"/>
    <col min="14584" max="14586" width="7.44140625" style="26" customWidth="1"/>
    <col min="14587" max="14587" width="9.109375" style="26"/>
    <col min="14588" max="14588" width="7.44140625" style="26" customWidth="1"/>
    <col min="14589" max="14589" width="7.88671875" style="26" customWidth="1"/>
    <col min="14590" max="14590" width="7.44140625" style="26" customWidth="1"/>
    <col min="14591" max="14826" width="9.109375" style="26"/>
    <col min="14827" max="14827" width="3" style="26" bestFit="1" customWidth="1"/>
    <col min="14828" max="14828" width="18.109375" style="26" customWidth="1"/>
    <col min="14829" max="14830" width="7.44140625" style="26" customWidth="1"/>
    <col min="14831" max="14831" width="9.109375" style="26"/>
    <col min="14832" max="14832" width="7.44140625" style="26" customWidth="1"/>
    <col min="14833" max="14833" width="7.88671875" style="26" customWidth="1"/>
    <col min="14834" max="14836" width="7.44140625" style="26" customWidth="1"/>
    <col min="14837" max="14837" width="9.109375" style="26"/>
    <col min="14838" max="14838" width="7.44140625" style="26" customWidth="1"/>
    <col min="14839" max="14839" width="7.88671875" style="26" customWidth="1"/>
    <col min="14840" max="14842" width="7.44140625" style="26" customWidth="1"/>
    <col min="14843" max="14843" width="9.109375" style="26"/>
    <col min="14844" max="14844" width="7.44140625" style="26" customWidth="1"/>
    <col min="14845" max="14845" width="7.88671875" style="26" customWidth="1"/>
    <col min="14846" max="14846" width="7.44140625" style="26" customWidth="1"/>
    <col min="14847" max="15082" width="9.109375" style="26"/>
    <col min="15083" max="15083" width="3" style="26" bestFit="1" customWidth="1"/>
    <col min="15084" max="15084" width="18.109375" style="26" customWidth="1"/>
    <col min="15085" max="15086" width="7.44140625" style="26" customWidth="1"/>
    <col min="15087" max="15087" width="9.109375" style="26"/>
    <col min="15088" max="15088" width="7.44140625" style="26" customWidth="1"/>
    <col min="15089" max="15089" width="7.88671875" style="26" customWidth="1"/>
    <col min="15090" max="15092" width="7.44140625" style="26" customWidth="1"/>
    <col min="15093" max="15093" width="9.109375" style="26"/>
    <col min="15094" max="15094" width="7.44140625" style="26" customWidth="1"/>
    <col min="15095" max="15095" width="7.88671875" style="26" customWidth="1"/>
    <col min="15096" max="15098" width="7.44140625" style="26" customWidth="1"/>
    <col min="15099" max="15099" width="9.109375" style="26"/>
    <col min="15100" max="15100" width="7.44140625" style="26" customWidth="1"/>
    <col min="15101" max="15101" width="7.88671875" style="26" customWidth="1"/>
    <col min="15102" max="15102" width="7.44140625" style="26" customWidth="1"/>
    <col min="15103" max="15338" width="9.109375" style="26"/>
    <col min="15339" max="15339" width="3" style="26" bestFit="1" customWidth="1"/>
    <col min="15340" max="15340" width="18.109375" style="26" customWidth="1"/>
    <col min="15341" max="15342" width="7.44140625" style="26" customWidth="1"/>
    <col min="15343" max="15343" width="9.109375" style="26"/>
    <col min="15344" max="15344" width="7.44140625" style="26" customWidth="1"/>
    <col min="15345" max="15345" width="7.88671875" style="26" customWidth="1"/>
    <col min="15346" max="15348" width="7.44140625" style="26" customWidth="1"/>
    <col min="15349" max="15349" width="9.109375" style="26"/>
    <col min="15350" max="15350" width="7.44140625" style="26" customWidth="1"/>
    <col min="15351" max="15351" width="7.88671875" style="26" customWidth="1"/>
    <col min="15352" max="15354" width="7.44140625" style="26" customWidth="1"/>
    <col min="15355" max="15355" width="9.109375" style="26"/>
    <col min="15356" max="15356" width="7.44140625" style="26" customWidth="1"/>
    <col min="15357" max="15357" width="7.88671875" style="26" customWidth="1"/>
    <col min="15358" max="15358" width="7.44140625" style="26" customWidth="1"/>
    <col min="15359" max="15594" width="9.109375" style="26"/>
    <col min="15595" max="15595" width="3" style="26" bestFit="1" customWidth="1"/>
    <col min="15596" max="15596" width="18.109375" style="26" customWidth="1"/>
    <col min="15597" max="15598" width="7.44140625" style="26" customWidth="1"/>
    <col min="15599" max="15599" width="9.109375" style="26"/>
    <col min="15600" max="15600" width="7.44140625" style="26" customWidth="1"/>
    <col min="15601" max="15601" width="7.88671875" style="26" customWidth="1"/>
    <col min="15602" max="15604" width="7.44140625" style="26" customWidth="1"/>
    <col min="15605" max="15605" width="9.109375" style="26"/>
    <col min="15606" max="15606" width="7.44140625" style="26" customWidth="1"/>
    <col min="15607" max="15607" width="7.88671875" style="26" customWidth="1"/>
    <col min="15608" max="15610" width="7.44140625" style="26" customWidth="1"/>
    <col min="15611" max="15611" width="9.109375" style="26"/>
    <col min="15612" max="15612" width="7.44140625" style="26" customWidth="1"/>
    <col min="15613" max="15613" width="7.88671875" style="26" customWidth="1"/>
    <col min="15614" max="15614" width="7.44140625" style="26" customWidth="1"/>
    <col min="15615" max="15850" width="9.109375" style="26"/>
    <col min="15851" max="15851" width="3" style="26" bestFit="1" customWidth="1"/>
    <col min="15852" max="15852" width="18.109375" style="26" customWidth="1"/>
    <col min="15853" max="15854" width="7.44140625" style="26" customWidth="1"/>
    <col min="15855" max="15855" width="9.109375" style="26"/>
    <col min="15856" max="15856" width="7.44140625" style="26" customWidth="1"/>
    <col min="15857" max="15857" width="7.88671875" style="26" customWidth="1"/>
    <col min="15858" max="15860" width="7.44140625" style="26" customWidth="1"/>
    <col min="15861" max="15861" width="9.109375" style="26"/>
    <col min="15862" max="15862" width="7.44140625" style="26" customWidth="1"/>
    <col min="15863" max="15863" width="7.88671875" style="26" customWidth="1"/>
    <col min="15864" max="15866" width="7.44140625" style="26" customWidth="1"/>
    <col min="15867" max="15867" width="9.109375" style="26"/>
    <col min="15868" max="15868" width="7.44140625" style="26" customWidth="1"/>
    <col min="15869" max="15869" width="7.88671875" style="26" customWidth="1"/>
    <col min="15870" max="15870" width="7.44140625" style="26" customWidth="1"/>
    <col min="15871" max="16106" width="9.109375" style="26"/>
    <col min="16107" max="16107" width="3" style="26" bestFit="1" customWidth="1"/>
    <col min="16108" max="16108" width="18.109375" style="26" customWidth="1"/>
    <col min="16109" max="16110" width="7.44140625" style="26" customWidth="1"/>
    <col min="16111" max="16111" width="9.109375" style="26"/>
    <col min="16112" max="16112" width="7.44140625" style="26" customWidth="1"/>
    <col min="16113" max="16113" width="7.88671875" style="26" customWidth="1"/>
    <col min="16114" max="16116" width="7.44140625" style="26" customWidth="1"/>
    <col min="16117" max="16117" width="9.109375" style="26"/>
    <col min="16118" max="16118" width="7.44140625" style="26" customWidth="1"/>
    <col min="16119" max="16119" width="7.88671875" style="26" customWidth="1"/>
    <col min="16120" max="16122" width="7.44140625" style="26" customWidth="1"/>
    <col min="16123" max="16123" width="9.109375" style="26"/>
    <col min="16124" max="16124" width="7.44140625" style="26" customWidth="1"/>
    <col min="16125" max="16125" width="7.88671875" style="26" customWidth="1"/>
    <col min="16126" max="16126" width="7.44140625" style="26" customWidth="1"/>
    <col min="16127" max="16384" width="9.109375" style="26"/>
  </cols>
  <sheetData>
    <row r="1" spans="1:19" s="69" customFormat="1" ht="14.25" customHeight="1">
      <c r="A1" s="82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13" t="s">
        <v>85</v>
      </c>
      <c r="S1" s="213"/>
    </row>
    <row r="2" spans="1:19" s="166" customFormat="1" ht="15" customHeight="1">
      <c r="A2" s="188" t="s">
        <v>86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</row>
    <row r="3" spans="1:19" s="72" customFormat="1">
      <c r="A3" s="82" t="s">
        <v>96</v>
      </c>
      <c r="B3" s="71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</row>
    <row r="4" spans="1:19" s="73" customFormat="1" ht="12.75" customHeight="1">
      <c r="A4" s="237" t="s">
        <v>18</v>
      </c>
      <c r="B4" s="257" t="s">
        <v>19</v>
      </c>
      <c r="C4" s="238" t="s">
        <v>20</v>
      </c>
      <c r="D4" s="239"/>
      <c r="E4" s="239"/>
      <c r="F4" s="239"/>
      <c r="G4" s="240"/>
      <c r="H4" s="255" t="s">
        <v>20</v>
      </c>
      <c r="I4" s="255"/>
      <c r="J4" s="255"/>
      <c r="K4" s="255"/>
      <c r="L4" s="255"/>
      <c r="M4" s="255"/>
      <c r="N4" s="255"/>
      <c r="O4" s="255"/>
      <c r="P4" s="255"/>
      <c r="Q4" s="255"/>
      <c r="R4" s="255"/>
      <c r="S4" s="256"/>
    </row>
    <row r="5" spans="1:19" s="73" customFormat="1" ht="12.75" customHeight="1">
      <c r="A5" s="237"/>
      <c r="B5" s="260"/>
      <c r="C5" s="241"/>
      <c r="D5" s="242"/>
      <c r="E5" s="242"/>
      <c r="F5" s="242"/>
      <c r="G5" s="243"/>
      <c r="H5" s="255" t="s">
        <v>6</v>
      </c>
      <c r="I5" s="255"/>
      <c r="J5" s="255"/>
      <c r="K5" s="255"/>
      <c r="L5" s="255"/>
      <c r="M5" s="255"/>
      <c r="N5" s="255" t="s">
        <v>7</v>
      </c>
      <c r="O5" s="255"/>
      <c r="P5" s="255"/>
      <c r="Q5" s="255"/>
      <c r="R5" s="255"/>
      <c r="S5" s="256"/>
    </row>
    <row r="6" spans="1:19" s="73" customFormat="1" ht="12.75" customHeight="1">
      <c r="A6" s="237"/>
      <c r="B6" s="260"/>
      <c r="C6" s="246"/>
      <c r="D6" s="261"/>
      <c r="E6" s="261"/>
      <c r="F6" s="261"/>
      <c r="G6" s="262"/>
      <c r="H6" s="255" t="s">
        <v>49</v>
      </c>
      <c r="I6" s="255" t="s">
        <v>20</v>
      </c>
      <c r="J6" s="255"/>
      <c r="K6" s="255"/>
      <c r="L6" s="255"/>
      <c r="M6" s="255"/>
      <c r="N6" s="255" t="s">
        <v>49</v>
      </c>
      <c r="O6" s="255" t="s">
        <v>20</v>
      </c>
      <c r="P6" s="255"/>
      <c r="Q6" s="255"/>
      <c r="R6" s="255"/>
      <c r="S6" s="256"/>
    </row>
    <row r="7" spans="1:19" s="73" customFormat="1" ht="25.5" customHeight="1">
      <c r="A7" s="237"/>
      <c r="B7" s="260"/>
      <c r="C7" s="257" t="s">
        <v>50</v>
      </c>
      <c r="D7" s="257" t="s">
        <v>51</v>
      </c>
      <c r="E7" s="244" t="s">
        <v>52</v>
      </c>
      <c r="F7" s="245"/>
      <c r="G7" s="259"/>
      <c r="H7" s="255"/>
      <c r="I7" s="255" t="s">
        <v>50</v>
      </c>
      <c r="J7" s="255" t="s">
        <v>51</v>
      </c>
      <c r="K7" s="244" t="s">
        <v>52</v>
      </c>
      <c r="L7" s="245"/>
      <c r="M7" s="259"/>
      <c r="N7" s="255"/>
      <c r="O7" s="255" t="s">
        <v>50</v>
      </c>
      <c r="P7" s="255" t="s">
        <v>51</v>
      </c>
      <c r="Q7" s="256" t="s">
        <v>52</v>
      </c>
      <c r="R7" s="263"/>
      <c r="S7" s="263"/>
    </row>
    <row r="8" spans="1:19" s="77" customFormat="1" ht="65.25" customHeight="1">
      <c r="A8" s="237"/>
      <c r="B8" s="258"/>
      <c r="C8" s="258"/>
      <c r="D8" s="258"/>
      <c r="E8" s="148" t="s">
        <v>53</v>
      </c>
      <c r="F8" s="148" t="s">
        <v>54</v>
      </c>
      <c r="G8" s="148" t="s">
        <v>55</v>
      </c>
      <c r="H8" s="255"/>
      <c r="I8" s="255"/>
      <c r="J8" s="255"/>
      <c r="K8" s="163" t="s">
        <v>53</v>
      </c>
      <c r="L8" s="175" t="s">
        <v>78</v>
      </c>
      <c r="M8" s="163" t="s">
        <v>55</v>
      </c>
      <c r="N8" s="255"/>
      <c r="O8" s="255"/>
      <c r="P8" s="255"/>
      <c r="Q8" s="163" t="s">
        <v>53</v>
      </c>
      <c r="R8" s="175" t="s">
        <v>54</v>
      </c>
      <c r="S8" s="164" t="s">
        <v>55</v>
      </c>
    </row>
    <row r="9" spans="1:19" s="77" customFormat="1" ht="12.75" customHeight="1">
      <c r="A9" s="74">
        <v>1</v>
      </c>
      <c r="B9" s="121">
        <v>2</v>
      </c>
      <c r="C9" s="121">
        <v>3</v>
      </c>
      <c r="D9" s="121">
        <v>4</v>
      </c>
      <c r="E9" s="121">
        <v>5</v>
      </c>
      <c r="F9" s="121">
        <v>6</v>
      </c>
      <c r="G9" s="121">
        <v>7</v>
      </c>
      <c r="H9" s="121">
        <v>8</v>
      </c>
      <c r="I9" s="121">
        <v>9</v>
      </c>
      <c r="J9" s="121">
        <v>10</v>
      </c>
      <c r="K9" s="121">
        <v>11</v>
      </c>
      <c r="L9" s="121">
        <v>12</v>
      </c>
      <c r="M9" s="121">
        <v>13</v>
      </c>
      <c r="N9" s="121">
        <v>14</v>
      </c>
      <c r="O9" s="121">
        <v>15</v>
      </c>
      <c r="P9" s="121">
        <v>16</v>
      </c>
      <c r="Q9" s="121">
        <v>17</v>
      </c>
      <c r="R9" s="121">
        <v>18</v>
      </c>
      <c r="S9" s="122">
        <v>19</v>
      </c>
    </row>
    <row r="10" spans="1:19" s="33" customFormat="1">
      <c r="A10" s="78"/>
      <c r="B10" s="123" t="s">
        <v>56</v>
      </c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</row>
    <row r="11" spans="1:19" s="33" customFormat="1">
      <c r="A11" s="112" t="s">
        <v>19</v>
      </c>
      <c r="B11" s="185">
        <f>[10]Total_cred!C15</f>
        <v>18.4945322461014</v>
      </c>
      <c r="C11" s="185">
        <f>[10]Total_cred!D15</f>
        <v>16.072320897477301</v>
      </c>
      <c r="D11" s="185">
        <f>[10]Total_cred!E15</f>
        <v>18.980001955174298</v>
      </c>
      <c r="E11" s="185">
        <f>[10]Total_cred!F15</f>
        <v>19.706560772303501</v>
      </c>
      <c r="F11" s="185">
        <f>[10]Total_cred!G15</f>
        <v>18.064439580471699</v>
      </c>
      <c r="G11" s="185">
        <f>[10]Total_cred!H15</f>
        <v>16.647502490148099</v>
      </c>
      <c r="H11" s="185">
        <f>[10]Total_cred!I15</f>
        <v>19.8919928694413</v>
      </c>
      <c r="I11" s="185">
        <f>[10]Total_cred!J15</f>
        <v>16.113406460200299</v>
      </c>
      <c r="J11" s="185">
        <f>[10]Total_cred!K15</f>
        <v>20.7500900372338</v>
      </c>
      <c r="K11" s="185">
        <f>[10]Total_cred!L15</f>
        <v>21.254094948834901</v>
      </c>
      <c r="L11" s="185">
        <f>[10]Total_cred!M15</f>
        <v>19.7391774474996</v>
      </c>
      <c r="M11" s="185">
        <f>[10]Total_cred!N15</f>
        <v>25.224279247316701</v>
      </c>
      <c r="N11" s="185">
        <f>[10]Total_cred!O15</f>
        <v>6.2513143822486903</v>
      </c>
      <c r="O11" s="185">
        <f>[10]Total_cred!P15</f>
        <v>8.0797381966375301</v>
      </c>
      <c r="P11" s="185">
        <f>[10]Total_cred!Q15</f>
        <v>6.2359470374132897</v>
      </c>
      <c r="Q11" s="185">
        <f>[10]Total_cred!R15</f>
        <v>6.1755831575415003</v>
      </c>
      <c r="R11" s="185">
        <f>[10]Total_cred!S15</f>
        <v>6.4574637354529996</v>
      </c>
      <c r="S11" s="185">
        <f>[10]Total_cred!T15</f>
        <v>5.7025625544799503</v>
      </c>
    </row>
    <row r="12" spans="1:19" s="33" customFormat="1" ht="55.2">
      <c r="A12" s="150" t="s">
        <v>22</v>
      </c>
      <c r="B12" s="97" t="str">
        <f>[10]Total_cred!C16</f>
        <v>–</v>
      </c>
      <c r="C12" s="97" t="str">
        <f>[10]Total_cred!D16</f>
        <v>–</v>
      </c>
      <c r="D12" s="97" t="str">
        <f>[10]Total_cred!E16</f>
        <v>–</v>
      </c>
      <c r="E12" s="97" t="str">
        <f>[10]Total_cred!F16</f>
        <v>–</v>
      </c>
      <c r="F12" s="97" t="str">
        <f>[10]Total_cred!G16</f>
        <v>–</v>
      </c>
      <c r="G12" s="97" t="str">
        <f>[10]Total_cred!H16</f>
        <v>–</v>
      </c>
      <c r="H12" s="97" t="str">
        <f>[10]Total_cred!I16</f>
        <v>–</v>
      </c>
      <c r="I12" s="97" t="str">
        <f>[10]Total_cred!J16</f>
        <v>–</v>
      </c>
      <c r="J12" s="97" t="str">
        <f>[10]Total_cred!K16</f>
        <v>–</v>
      </c>
      <c r="K12" s="97" t="str">
        <f>[10]Total_cred!L16</f>
        <v>–</v>
      </c>
      <c r="L12" s="97" t="str">
        <f>[10]Total_cred!M16</f>
        <v>–</v>
      </c>
      <c r="M12" s="97" t="str">
        <f>[10]Total_cred!N16</f>
        <v>–</v>
      </c>
      <c r="N12" s="97" t="str">
        <f>[10]Total_cred!O16</f>
        <v>–</v>
      </c>
      <c r="O12" s="97" t="str">
        <f>[10]Total_cred!P16</f>
        <v>–</v>
      </c>
      <c r="P12" s="97" t="str">
        <f>[10]Total_cred!Q16</f>
        <v>–</v>
      </c>
      <c r="Q12" s="97" t="str">
        <f>[10]Total_cred!R16</f>
        <v>–</v>
      </c>
      <c r="R12" s="97" t="str">
        <f>[10]Total_cred!S16</f>
        <v>–</v>
      </c>
      <c r="S12" s="97" t="str">
        <f>[10]Total_cred!T16</f>
        <v>–</v>
      </c>
    </row>
    <row r="13" spans="1:19" s="33" customFormat="1">
      <c r="A13" s="178" t="s">
        <v>23</v>
      </c>
      <c r="B13" s="97"/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97"/>
      <c r="P13" s="97"/>
      <c r="Q13" s="97"/>
      <c r="R13" s="97"/>
      <c r="S13" s="97"/>
    </row>
    <row r="14" spans="1:19" s="27" customFormat="1">
      <c r="A14" s="35" t="s">
        <v>24</v>
      </c>
      <c r="B14" s="97">
        <f>[10]Total_cred!C18</f>
        <v>23.244246649103001</v>
      </c>
      <c r="C14" s="97">
        <f>[10]Total_cred!D18</f>
        <v>22.8797355956921</v>
      </c>
      <c r="D14" s="97">
        <f>[10]Total_cred!E18</f>
        <v>23.2688996876572</v>
      </c>
      <c r="E14" s="97">
        <f>[10]Total_cred!F18</f>
        <v>28.288328357670299</v>
      </c>
      <c r="F14" s="97">
        <f>[10]Total_cred!G18</f>
        <v>20.601882650697199</v>
      </c>
      <c r="G14" s="97">
        <f>[10]Total_cred!H18</f>
        <v>22.551602239369199</v>
      </c>
      <c r="H14" s="97">
        <f>[10]Total_cred!I18</f>
        <v>23.3993394614591</v>
      </c>
      <c r="I14" s="97">
        <f>[10]Total_cred!J18</f>
        <v>22.822971619752</v>
      </c>
      <c r="J14" s="97">
        <f>[10]Total_cred!K18</f>
        <v>23.438629055810001</v>
      </c>
      <c r="K14" s="97">
        <f>[10]Total_cred!L18</f>
        <v>28.626972320061999</v>
      </c>
      <c r="L14" s="97">
        <f>[10]Total_cred!M18</f>
        <v>20.642445903645601</v>
      </c>
      <c r="M14" s="97">
        <f>[10]Total_cred!N18</f>
        <v>24.074017001453502</v>
      </c>
      <c r="N14" s="97">
        <f>[10]Total_cred!O18</f>
        <v>6.9909298087215896</v>
      </c>
      <c r="O14" s="97">
        <f>[10]Total_cred!P18</f>
        <v>49.5380616085626</v>
      </c>
      <c r="P14" s="97">
        <f>[10]Total_cred!Q18</f>
        <v>6.3762795829297696</v>
      </c>
      <c r="Q14" s="97">
        <f>[10]Total_cred!R18</f>
        <v>7.2617453984650897</v>
      </c>
      <c r="R14" s="97">
        <f>[10]Total_cred!S18</f>
        <v>5.3686206430500896</v>
      </c>
      <c r="S14" s="97">
        <f>[10]Total_cred!T18</f>
        <v>5.33</v>
      </c>
    </row>
    <row r="15" spans="1:19" s="27" customFormat="1">
      <c r="A15" s="35" t="s">
        <v>25</v>
      </c>
      <c r="B15" s="97">
        <f>[10]Total_cred!C19</f>
        <v>22.955239972524499</v>
      </c>
      <c r="C15" s="97">
        <f>[10]Total_cred!D19</f>
        <v>21.313140610055999</v>
      </c>
      <c r="D15" s="97">
        <f>[10]Total_cred!E19</f>
        <v>23.329642057946501</v>
      </c>
      <c r="E15" s="97">
        <f>[10]Total_cred!F19</f>
        <v>27.876391970154799</v>
      </c>
      <c r="F15" s="97">
        <f>[10]Total_cred!G19</f>
        <v>19.464673575647701</v>
      </c>
      <c r="G15" s="97">
        <f>[10]Total_cred!H19</f>
        <v>19.809143668633499</v>
      </c>
      <c r="H15" s="97">
        <f>[10]Total_cred!I19</f>
        <v>23.9416608246412</v>
      </c>
      <c r="I15" s="97">
        <f>[10]Total_cred!J19</f>
        <v>21.310242909942001</v>
      </c>
      <c r="J15" s="97">
        <f>[10]Total_cred!K19</f>
        <v>24.5823262722461</v>
      </c>
      <c r="K15" s="97">
        <f>[10]Total_cred!L19</f>
        <v>30.016509434468102</v>
      </c>
      <c r="L15" s="97">
        <f>[10]Total_cred!M19</f>
        <v>20.176970994840801</v>
      </c>
      <c r="M15" s="97">
        <f>[10]Total_cred!N19</f>
        <v>19.809143668633499</v>
      </c>
      <c r="N15" s="97">
        <f>[10]Total_cred!O19</f>
        <v>4.8994361054760098</v>
      </c>
      <c r="O15" s="97">
        <f>[10]Total_cred!P19</f>
        <v>58.725913052411698</v>
      </c>
      <c r="P15" s="97">
        <f>[10]Total_cred!Q19</f>
        <v>4.8844905659411904</v>
      </c>
      <c r="Q15" s="97">
        <f>[10]Total_cred!R19</f>
        <v>4.6179022175358098</v>
      </c>
      <c r="R15" s="97">
        <f>[10]Total_cred!S19</f>
        <v>5.29744144184773</v>
      </c>
      <c r="S15" s="97" t="str">
        <f>[10]Total_cred!T19</f>
        <v>–</v>
      </c>
    </row>
    <row r="16" spans="1:19" s="27" customFormat="1">
      <c r="A16" s="35" t="s">
        <v>26</v>
      </c>
      <c r="B16" s="97">
        <f>[10]Total_cred!C20</f>
        <v>23.051151890752202</v>
      </c>
      <c r="C16" s="97">
        <f>[10]Total_cred!D20</f>
        <v>20.579817276723599</v>
      </c>
      <c r="D16" s="97">
        <f>[10]Total_cred!E20</f>
        <v>23.491791594655599</v>
      </c>
      <c r="E16" s="97">
        <f>[10]Total_cred!F20</f>
        <v>25.840438174509099</v>
      </c>
      <c r="F16" s="97">
        <f>[10]Total_cred!G20</f>
        <v>19.447376473493801</v>
      </c>
      <c r="G16" s="97">
        <f>[10]Total_cred!H20</f>
        <v>23.0277747194169</v>
      </c>
      <c r="H16" s="97">
        <f>[10]Total_cred!I20</f>
        <v>24.212750182546799</v>
      </c>
      <c r="I16" s="97">
        <f>[10]Total_cred!J20</f>
        <v>20.721460925482699</v>
      </c>
      <c r="J16" s="97">
        <f>[10]Total_cred!K20</f>
        <v>24.878697115780401</v>
      </c>
      <c r="K16" s="97">
        <f>[10]Total_cred!L20</f>
        <v>26.978154121828901</v>
      </c>
      <c r="L16" s="97">
        <f>[10]Total_cred!M20</f>
        <v>21.116938700713099</v>
      </c>
      <c r="M16" s="97">
        <f>[10]Total_cred!N20</f>
        <v>23.0537974482273</v>
      </c>
      <c r="N16" s="97">
        <f>[10]Total_cred!O20</f>
        <v>5.9909628030702002</v>
      </c>
      <c r="O16" s="97">
        <f>[10]Total_cred!P20</f>
        <v>4.7481720794121003</v>
      </c>
      <c r="P16" s="97">
        <f>[10]Total_cred!Q20</f>
        <v>6.0176849259659004</v>
      </c>
      <c r="Q16" s="97">
        <f>[10]Total_cred!R20</f>
        <v>5.9689503928251204</v>
      </c>
      <c r="R16" s="97">
        <f>[10]Total_cred!S20</f>
        <v>6.0491517998533801</v>
      </c>
      <c r="S16" s="97">
        <f>[10]Total_cred!T20</f>
        <v>13.58</v>
      </c>
    </row>
    <row r="17" spans="1:19" s="27" customFormat="1">
      <c r="A17" s="35" t="s">
        <v>27</v>
      </c>
      <c r="B17" s="97">
        <f>[10]Total_cred!C21</f>
        <v>29.589289663182299</v>
      </c>
      <c r="C17" s="97">
        <f>[10]Total_cred!D21</f>
        <v>28.846349303247901</v>
      </c>
      <c r="D17" s="97">
        <f>[10]Total_cred!E21</f>
        <v>29.644332464614902</v>
      </c>
      <c r="E17" s="97">
        <f>[10]Total_cred!F21</f>
        <v>37.747147780178999</v>
      </c>
      <c r="F17" s="97">
        <f>[10]Total_cred!G21</f>
        <v>18.906390628871598</v>
      </c>
      <c r="G17" s="97">
        <f>[10]Total_cred!H21</f>
        <v>17.3224876896479</v>
      </c>
      <c r="H17" s="97">
        <f>[10]Total_cred!I21</f>
        <v>29.586723024059701</v>
      </c>
      <c r="I17" s="97">
        <f>[10]Total_cred!J21</f>
        <v>28.807737956382201</v>
      </c>
      <c r="J17" s="97">
        <f>[10]Total_cred!K21</f>
        <v>29.644332464614902</v>
      </c>
      <c r="K17" s="97">
        <f>[10]Total_cred!L21</f>
        <v>37.747147780178999</v>
      </c>
      <c r="L17" s="97">
        <f>[10]Total_cred!M21</f>
        <v>18.906390628871598</v>
      </c>
      <c r="M17" s="97">
        <f>[10]Total_cred!N21</f>
        <v>17.3224876896479</v>
      </c>
      <c r="N17" s="97">
        <f>[10]Total_cred!O21</f>
        <v>50.268952525895997</v>
      </c>
      <c r="O17" s="97">
        <f>[10]Total_cred!P21</f>
        <v>50.268952525895997</v>
      </c>
      <c r="P17" s="97" t="str">
        <f>[10]Total_cred!Q21</f>
        <v>–</v>
      </c>
      <c r="Q17" s="97" t="str">
        <f>[10]Total_cred!R21</f>
        <v>–</v>
      </c>
      <c r="R17" s="97" t="str">
        <f>[10]Total_cred!S21</f>
        <v>–</v>
      </c>
      <c r="S17" s="97" t="str">
        <f>[10]Total_cred!T21</f>
        <v>–</v>
      </c>
    </row>
    <row r="18" spans="1:19" s="27" customFormat="1">
      <c r="A18" s="35" t="s">
        <v>28</v>
      </c>
      <c r="B18" s="97">
        <f>[10]Total_cred!C22</f>
        <v>24.423456163116999</v>
      </c>
      <c r="C18" s="97">
        <f>[10]Total_cred!D22</f>
        <v>21.947714209132702</v>
      </c>
      <c r="D18" s="97">
        <f>[10]Total_cred!E22</f>
        <v>24.8389714207898</v>
      </c>
      <c r="E18" s="97">
        <f>[10]Total_cred!F22</f>
        <v>31.778703650167198</v>
      </c>
      <c r="F18" s="97">
        <f>[10]Total_cred!G22</f>
        <v>19.966014747003801</v>
      </c>
      <c r="G18" s="97">
        <f>[10]Total_cred!H22</f>
        <v>22.124393758315701</v>
      </c>
      <c r="H18" s="97">
        <f>[10]Total_cred!I22</f>
        <v>24.826127203638301</v>
      </c>
      <c r="I18" s="97">
        <f>[10]Total_cred!J22</f>
        <v>21.9431466250835</v>
      </c>
      <c r="J18" s="97">
        <f>[10]Total_cred!K22</f>
        <v>25.321712436400102</v>
      </c>
      <c r="K18" s="97">
        <f>[10]Total_cred!L22</f>
        <v>31.778703650167198</v>
      </c>
      <c r="L18" s="97">
        <f>[10]Total_cred!M22</f>
        <v>20.630439660530499</v>
      </c>
      <c r="M18" s="97">
        <f>[10]Total_cred!N22</f>
        <v>22.124393758315701</v>
      </c>
      <c r="N18" s="97">
        <f>[10]Total_cred!O22</f>
        <v>5.8684130097228797</v>
      </c>
      <c r="O18" s="97">
        <f>[10]Total_cred!P22</f>
        <v>26.471525988061</v>
      </c>
      <c r="P18" s="97">
        <f>[10]Total_cred!Q22</f>
        <v>5.7268380415471398</v>
      </c>
      <c r="Q18" s="97" t="str">
        <f>[10]Total_cred!R22</f>
        <v>–</v>
      </c>
      <c r="R18" s="97">
        <f>[10]Total_cred!S22</f>
        <v>5.7268380415471398</v>
      </c>
      <c r="S18" s="97" t="str">
        <f>[10]Total_cred!T22</f>
        <v>–</v>
      </c>
    </row>
    <row r="19" spans="1:19" s="27" customFormat="1">
      <c r="A19" s="35" t="s">
        <v>29</v>
      </c>
      <c r="B19" s="97">
        <f>[10]Total_cred!C23</f>
        <v>26.014883792334299</v>
      </c>
      <c r="C19" s="97">
        <f>[10]Total_cred!D23</f>
        <v>19.782464026339099</v>
      </c>
      <c r="D19" s="97">
        <f>[10]Total_cred!E23</f>
        <v>27.662414632375999</v>
      </c>
      <c r="E19" s="97">
        <f>[10]Total_cred!F23</f>
        <v>33.874426786778898</v>
      </c>
      <c r="F19" s="97">
        <f>[10]Total_cred!G23</f>
        <v>20.986954535376299</v>
      </c>
      <c r="G19" s="97">
        <f>[10]Total_cred!H23</f>
        <v>22.0114379230405</v>
      </c>
      <c r="H19" s="97">
        <f>[10]Total_cred!I23</f>
        <v>26.455341260131998</v>
      </c>
      <c r="I19" s="97">
        <f>[10]Total_cred!J23</f>
        <v>19.777599488135301</v>
      </c>
      <c r="J19" s="97">
        <f>[10]Total_cred!K23</f>
        <v>28.267698726286401</v>
      </c>
      <c r="K19" s="97">
        <f>[10]Total_cred!L23</f>
        <v>34.311831333308902</v>
      </c>
      <c r="L19" s="97">
        <f>[10]Total_cred!M23</f>
        <v>21.559712827140899</v>
      </c>
      <c r="M19" s="97">
        <f>[10]Total_cred!N23</f>
        <v>23.639270208178999</v>
      </c>
      <c r="N19" s="97">
        <f>[10]Total_cred!O23</f>
        <v>5.3837486964706098</v>
      </c>
      <c r="O19" s="97">
        <f>[10]Total_cred!P23</f>
        <v>33.5700893096285</v>
      </c>
      <c r="P19" s="97">
        <f>[10]Total_cred!Q23</f>
        <v>5.2839612544944599</v>
      </c>
      <c r="Q19" s="97">
        <f>[10]Total_cred!R23</f>
        <v>5.67921398409782</v>
      </c>
      <c r="R19" s="97">
        <f>[10]Total_cred!S23</f>
        <v>5.0582671912758101</v>
      </c>
      <c r="S19" s="97">
        <f>[10]Total_cred!T23</f>
        <v>5.45</v>
      </c>
    </row>
    <row r="20" spans="1:19" s="27" customFormat="1">
      <c r="A20" s="35" t="s">
        <v>30</v>
      </c>
      <c r="B20" s="97">
        <f>[10]Total_cred!C24</f>
        <v>20.976891008723001</v>
      </c>
      <c r="C20" s="97">
        <f>[10]Total_cred!D24</f>
        <v>33.2195139546509</v>
      </c>
      <c r="D20" s="97">
        <f>[10]Total_cred!E24</f>
        <v>20.4014528936857</v>
      </c>
      <c r="E20" s="97">
        <f>[10]Total_cred!F24</f>
        <v>22.005358280692001</v>
      </c>
      <c r="F20" s="97">
        <f>[10]Total_cred!G24</f>
        <v>18.285939198773999</v>
      </c>
      <c r="G20" s="97">
        <f>[10]Total_cred!H24</f>
        <v>20.892563894041398</v>
      </c>
      <c r="H20" s="97">
        <f>[10]Total_cred!I24</f>
        <v>22.071628697589901</v>
      </c>
      <c r="I20" s="97">
        <f>[10]Total_cred!J24</f>
        <v>33.376964480651502</v>
      </c>
      <c r="J20" s="97">
        <f>[10]Total_cred!K24</f>
        <v>21.503104801315001</v>
      </c>
      <c r="K20" s="97">
        <f>[10]Total_cred!L24</f>
        <v>23.6543571222753</v>
      </c>
      <c r="L20" s="97">
        <f>[10]Total_cred!M24</f>
        <v>18.8468048865195</v>
      </c>
      <c r="M20" s="97">
        <f>[10]Total_cred!N24</f>
        <v>20.892563894041398</v>
      </c>
      <c r="N20" s="97">
        <f>[10]Total_cred!O24</f>
        <v>6.2257079370879902</v>
      </c>
      <c r="O20" s="97">
        <f>[10]Total_cred!P24</f>
        <v>11.3117767473419</v>
      </c>
      <c r="P20" s="97">
        <f>[10]Total_cred!Q24</f>
        <v>6.2020148938318096</v>
      </c>
      <c r="Q20" s="97">
        <f>[10]Total_cred!R24</f>
        <v>6.2088312163056303</v>
      </c>
      <c r="R20" s="97">
        <f>[10]Total_cred!S24</f>
        <v>6.1829397419927199</v>
      </c>
      <c r="S20" s="97" t="str">
        <f>[10]Total_cred!T24</f>
        <v>–</v>
      </c>
    </row>
    <row r="21" spans="1:19" s="27" customFormat="1">
      <c r="A21" s="35" t="s">
        <v>31</v>
      </c>
      <c r="B21" s="97">
        <f>[10]Total_cred!C25</f>
        <v>24.665538380260902</v>
      </c>
      <c r="C21" s="97">
        <f>[10]Total_cred!D25</f>
        <v>20.526041177182901</v>
      </c>
      <c r="D21" s="97">
        <f>[10]Total_cred!E25</f>
        <v>25.1053068614052</v>
      </c>
      <c r="E21" s="97">
        <f>[10]Total_cred!F25</f>
        <v>32.350744235232703</v>
      </c>
      <c r="F21" s="97">
        <f>[10]Total_cred!G25</f>
        <v>20.018685257296699</v>
      </c>
      <c r="G21" s="97">
        <f>[10]Total_cred!H25</f>
        <v>20.127741543190201</v>
      </c>
      <c r="H21" s="97">
        <f>[10]Total_cred!I25</f>
        <v>25.112816772907401</v>
      </c>
      <c r="I21" s="97">
        <f>[10]Total_cred!J25</f>
        <v>20.517708713733398</v>
      </c>
      <c r="J21" s="97">
        <f>[10]Total_cred!K25</f>
        <v>25.613748249408999</v>
      </c>
      <c r="K21" s="97">
        <f>[10]Total_cred!L25</f>
        <v>33.0939611818388</v>
      </c>
      <c r="L21" s="97">
        <f>[10]Total_cred!M25</f>
        <v>20.392853212441601</v>
      </c>
      <c r="M21" s="97">
        <f>[10]Total_cred!N25</f>
        <v>20.127741543190201</v>
      </c>
      <c r="N21" s="97">
        <f>[10]Total_cred!O25</f>
        <v>5.9066076040445399</v>
      </c>
      <c r="O21" s="97">
        <f>[10]Total_cred!P25</f>
        <v>51.637896493756003</v>
      </c>
      <c r="P21" s="97">
        <f>[10]Total_cred!Q25</f>
        <v>5.8560581546164903</v>
      </c>
      <c r="Q21" s="97">
        <f>[10]Total_cred!R25</f>
        <v>5.3952965651772704</v>
      </c>
      <c r="R21" s="97">
        <f>[10]Total_cred!S25</f>
        <v>6.2033493118569796</v>
      </c>
      <c r="S21" s="97" t="str">
        <f>[10]Total_cred!T25</f>
        <v>–</v>
      </c>
    </row>
    <row r="22" spans="1:19" s="27" customFormat="1" ht="27.6">
      <c r="A22" s="34" t="s">
        <v>1</v>
      </c>
      <c r="B22" s="97">
        <f>[10]Total_cred!C26</f>
        <v>15.499552788579567</v>
      </c>
      <c r="C22" s="97">
        <f>[10]Total_cred!D26</f>
        <v>14.155615579968282</v>
      </c>
      <c r="D22" s="97">
        <f>[10]Total_cred!E26</f>
        <v>15.855093621787336</v>
      </c>
      <c r="E22" s="97">
        <f>[10]Total_cred!F26</f>
        <v>15.893306645517001</v>
      </c>
      <c r="F22" s="97">
        <f>[10]Total_cred!G26</f>
        <v>15.991953135423216</v>
      </c>
      <c r="G22" s="97">
        <f>[10]Total_cred!H26</f>
        <v>13.847502406029164</v>
      </c>
      <c r="H22" s="97">
        <f>[10]Total_cred!I26</f>
        <v>16.947758195989259</v>
      </c>
      <c r="I22" s="97">
        <f>[10]Total_cred!J26</f>
        <v>14.194823153964261</v>
      </c>
      <c r="J22" s="97">
        <f>[10]Total_cred!K26</f>
        <v>17.821926946956992</v>
      </c>
      <c r="K22" s="97">
        <f>[10]Total_cred!L26</f>
        <v>17.167405860475174</v>
      </c>
      <c r="L22" s="97">
        <f>[10]Total_cred!M26</f>
        <v>18.916250972656698</v>
      </c>
      <c r="M22" s="97">
        <f>[10]Total_cred!N26</f>
        <v>27.774046727620856</v>
      </c>
      <c r="N22" s="97">
        <f>[10]Total_cred!O26</f>
        <v>6.3791064616748576</v>
      </c>
      <c r="O22" s="97">
        <f>[10]Total_cred!P26</f>
        <v>7.4770223936578608</v>
      </c>
      <c r="P22" s="97">
        <f>[10]Total_cred!Q26</f>
        <v>6.3692354321418998</v>
      </c>
      <c r="Q22" s="97">
        <f>[10]Total_cred!R26</f>
        <v>6.3319688154679001</v>
      </c>
      <c r="R22" s="97">
        <f>[10]Total_cred!S26</f>
        <v>6.5851045528121395</v>
      </c>
      <c r="S22" s="97">
        <f>[10]Total_cred!T26</f>
        <v>5.7613183868079298</v>
      </c>
    </row>
    <row r="23" spans="1:19" s="27" customFormat="1">
      <c r="A23" s="35" t="s">
        <v>32</v>
      </c>
      <c r="B23" s="97">
        <f>[10]Total_cred!C27</f>
        <v>23.785417676873401</v>
      </c>
      <c r="C23" s="97">
        <f>[10]Total_cred!D27</f>
        <v>23.9265106708805</v>
      </c>
      <c r="D23" s="97">
        <f>[10]Total_cred!E27</f>
        <v>23.7675432065903</v>
      </c>
      <c r="E23" s="97">
        <f>[10]Total_cred!F27</f>
        <v>30.3388834814624</v>
      </c>
      <c r="F23" s="97">
        <f>[10]Total_cred!G27</f>
        <v>20.092080825328399</v>
      </c>
      <c r="G23" s="97">
        <f>[10]Total_cred!H27</f>
        <v>23.864537355601499</v>
      </c>
      <c r="H23" s="97">
        <f>[10]Total_cred!I27</f>
        <v>23.8885962182922</v>
      </c>
      <c r="I23" s="97">
        <f>[10]Total_cred!J27</f>
        <v>23.9227343581823</v>
      </c>
      <c r="J23" s="97">
        <f>[10]Total_cred!K27</f>
        <v>23.884242216824799</v>
      </c>
      <c r="K23" s="97">
        <f>[10]Total_cred!L27</f>
        <v>30.790345945744299</v>
      </c>
      <c r="L23" s="97">
        <f>[10]Total_cred!M27</f>
        <v>20.098779314013399</v>
      </c>
      <c r="M23" s="97">
        <f>[10]Total_cred!N27</f>
        <v>23.864537355601499</v>
      </c>
      <c r="N23" s="97">
        <f>[10]Total_cred!O27</f>
        <v>6.9735201825563298</v>
      </c>
      <c r="O23" s="97">
        <f>[10]Total_cred!P27</f>
        <v>48.9040434423029</v>
      </c>
      <c r="P23" s="97">
        <f>[10]Total_cred!Q27</f>
        <v>6.8563534276948097</v>
      </c>
      <c r="Q23" s="97">
        <f>[10]Total_cred!R27</f>
        <v>7</v>
      </c>
      <c r="R23" s="97">
        <f>[10]Total_cred!S27</f>
        <v>2.96</v>
      </c>
      <c r="S23" s="97" t="str">
        <f>[10]Total_cred!T27</f>
        <v>–</v>
      </c>
    </row>
    <row r="24" spans="1:19" s="27" customFormat="1">
      <c r="A24" s="35" t="s">
        <v>33</v>
      </c>
      <c r="B24" s="97">
        <f>[10]Total_cred!C28</f>
        <v>37.017653936582697</v>
      </c>
      <c r="C24" s="97">
        <f>[10]Total_cred!D28</f>
        <v>34.356923187850597</v>
      </c>
      <c r="D24" s="97">
        <f>[10]Total_cred!E28</f>
        <v>37.020436827405398</v>
      </c>
      <c r="E24" s="97">
        <f>[10]Total_cred!F28</f>
        <v>38.558051263808601</v>
      </c>
      <c r="F24" s="97">
        <f>[10]Total_cred!G28</f>
        <v>19.403511335201699</v>
      </c>
      <c r="G24" s="97" t="str">
        <f>[10]Total_cred!H28</f>
        <v>–</v>
      </c>
      <c r="H24" s="97">
        <f>[10]Total_cred!I28</f>
        <v>37.017653936582697</v>
      </c>
      <c r="I24" s="97">
        <f>[10]Total_cred!J28</f>
        <v>34.356923187850597</v>
      </c>
      <c r="J24" s="97">
        <f>[10]Total_cred!K28</f>
        <v>37.020436827405398</v>
      </c>
      <c r="K24" s="97">
        <f>[10]Total_cred!L28</f>
        <v>38.558051263808601</v>
      </c>
      <c r="L24" s="97">
        <f>[10]Total_cred!M28</f>
        <v>19.403511335201699</v>
      </c>
      <c r="M24" s="97" t="str">
        <f>[10]Total_cred!N28</f>
        <v>–</v>
      </c>
      <c r="N24" s="97" t="str">
        <f>[10]Total_cred!O28</f>
        <v>–</v>
      </c>
      <c r="O24" s="97" t="str">
        <f>[10]Total_cred!P28</f>
        <v>–</v>
      </c>
      <c r="P24" s="97" t="str">
        <f>[10]Total_cred!Q28</f>
        <v>–</v>
      </c>
      <c r="Q24" s="97" t="str">
        <f>[10]Total_cred!R28</f>
        <v>–</v>
      </c>
      <c r="R24" s="97" t="str">
        <f>[10]Total_cred!S28</f>
        <v>–</v>
      </c>
      <c r="S24" s="97" t="str">
        <f>[10]Total_cred!T28</f>
        <v>–</v>
      </c>
    </row>
    <row r="25" spans="1:19" s="27" customFormat="1">
      <c r="A25" s="35" t="s">
        <v>34</v>
      </c>
      <c r="B25" s="97">
        <f>[10]Total_cred!C29</f>
        <v>22.120600879919898</v>
      </c>
      <c r="C25" s="97">
        <f>[10]Total_cred!D29</f>
        <v>19.906913384373901</v>
      </c>
      <c r="D25" s="97">
        <f>[10]Total_cred!E29</f>
        <v>22.466630332620401</v>
      </c>
      <c r="E25" s="97">
        <f>[10]Total_cred!F29</f>
        <v>25.987897324709898</v>
      </c>
      <c r="F25" s="97">
        <f>[10]Total_cred!G29</f>
        <v>19.981409944641701</v>
      </c>
      <c r="G25" s="97">
        <f>[10]Total_cred!H29</f>
        <v>12.5625896446968</v>
      </c>
      <c r="H25" s="97">
        <f>[10]Total_cred!I29</f>
        <v>23.968985398160299</v>
      </c>
      <c r="I25" s="97">
        <f>[10]Total_cred!J29</f>
        <v>19.9027645920761</v>
      </c>
      <c r="J25" s="97">
        <f>[10]Total_cred!K29</f>
        <v>24.685804933141402</v>
      </c>
      <c r="K25" s="97">
        <f>[10]Total_cred!L29</f>
        <v>28.083271393450602</v>
      </c>
      <c r="L25" s="97">
        <f>[10]Total_cred!M29</f>
        <v>21.3998911785432</v>
      </c>
      <c r="M25" s="97">
        <f>[10]Total_cred!N29</f>
        <v>24.1521758551571</v>
      </c>
      <c r="N25" s="97">
        <f>[10]Total_cred!O29</f>
        <v>5.1489605336533497</v>
      </c>
      <c r="O25" s="97">
        <f>[10]Total_cred!P29</f>
        <v>36.034608284310004</v>
      </c>
      <c r="P25" s="97">
        <f>[10]Total_cred!Q29</f>
        <v>5.1380235602515301</v>
      </c>
      <c r="Q25" s="97">
        <f>[10]Total_cred!R29</f>
        <v>4.7991671386456902</v>
      </c>
      <c r="R25" s="97">
        <f>[10]Total_cred!S29</f>
        <v>5.4089634028058304</v>
      </c>
      <c r="S25" s="97">
        <f>[10]Total_cred!T29</f>
        <v>5.2351772343175096</v>
      </c>
    </row>
    <row r="26" spans="1:19" s="27" customFormat="1">
      <c r="A26" s="35" t="s">
        <v>35</v>
      </c>
      <c r="B26" s="97">
        <f>[10]Total_cred!C30</f>
        <v>23.6888240442095</v>
      </c>
      <c r="C26" s="97">
        <f>[10]Total_cred!D30</f>
        <v>23.408930880309899</v>
      </c>
      <c r="D26" s="97">
        <f>[10]Total_cred!E30</f>
        <v>23.715017508158699</v>
      </c>
      <c r="E26" s="97">
        <f>[10]Total_cred!F30</f>
        <v>26.163304377528998</v>
      </c>
      <c r="F26" s="97">
        <f>[10]Total_cred!G30</f>
        <v>20.7182127155911</v>
      </c>
      <c r="G26" s="97">
        <f>[10]Total_cred!H30</f>
        <v>36.212516371751597</v>
      </c>
      <c r="H26" s="97">
        <f>[10]Total_cred!I30</f>
        <v>23.7533040080801</v>
      </c>
      <c r="I26" s="97">
        <f>[10]Total_cred!J30</f>
        <v>23.404303732994801</v>
      </c>
      <c r="J26" s="97">
        <f>[10]Total_cred!K30</f>
        <v>23.7860753418482</v>
      </c>
      <c r="K26" s="97">
        <f>[10]Total_cred!L30</f>
        <v>26.3239616419261</v>
      </c>
      <c r="L26" s="97">
        <f>[10]Total_cred!M30</f>
        <v>20.7182127155911</v>
      </c>
      <c r="M26" s="97">
        <f>[10]Total_cred!N30</f>
        <v>36.212516371751597</v>
      </c>
      <c r="N26" s="97">
        <f>[10]Total_cred!O30</f>
        <v>7.4072293165804401</v>
      </c>
      <c r="O26" s="97">
        <f>[10]Total_cred!P30</f>
        <v>28.770719967521099</v>
      </c>
      <c r="P26" s="97">
        <f>[10]Total_cred!Q30</f>
        <v>7</v>
      </c>
      <c r="Q26" s="97">
        <f>[10]Total_cred!R30</f>
        <v>7</v>
      </c>
      <c r="R26" s="97" t="str">
        <f>[10]Total_cred!S30</f>
        <v>–</v>
      </c>
      <c r="S26" s="97" t="str">
        <f>[10]Total_cred!T30</f>
        <v>–</v>
      </c>
    </row>
    <row r="27" spans="1:19" s="27" customFormat="1">
      <c r="A27" s="35" t="s">
        <v>36</v>
      </c>
      <c r="B27" s="97">
        <f>[10]Total_cred!C31</f>
        <v>20.7565474022365</v>
      </c>
      <c r="C27" s="97">
        <f>[10]Total_cred!D31</f>
        <v>20.744393585801902</v>
      </c>
      <c r="D27" s="97">
        <f>[10]Total_cred!E31</f>
        <v>20.758183061260901</v>
      </c>
      <c r="E27" s="97">
        <f>[10]Total_cred!F31</f>
        <v>21.5470807334864</v>
      </c>
      <c r="F27" s="97">
        <f>[10]Total_cred!G31</f>
        <v>19.406010292540699</v>
      </c>
      <c r="G27" s="97">
        <f>[10]Total_cred!H31</f>
        <v>23.2200619674345</v>
      </c>
      <c r="H27" s="97">
        <f>[10]Total_cred!I31</f>
        <v>22.286405472779499</v>
      </c>
      <c r="I27" s="97">
        <f>[10]Total_cred!J31</f>
        <v>20.7134409088879</v>
      </c>
      <c r="J27" s="97">
        <f>[10]Total_cred!K31</f>
        <v>22.522614376920099</v>
      </c>
      <c r="K27" s="97">
        <f>[10]Total_cred!L31</f>
        <v>24.906160788580099</v>
      </c>
      <c r="L27" s="97">
        <f>[10]Total_cred!M31</f>
        <v>19.527093227037</v>
      </c>
      <c r="M27" s="97">
        <f>[10]Total_cred!N31</f>
        <v>23.2200619674345</v>
      </c>
      <c r="N27" s="97">
        <f>[10]Total_cred!O31</f>
        <v>6.0622276525133199</v>
      </c>
      <c r="O27" s="97">
        <f>[10]Total_cred!P31</f>
        <v>30.744368372521901</v>
      </c>
      <c r="P27" s="97">
        <f>[10]Total_cred!Q31</f>
        <v>5.9660474734410398</v>
      </c>
      <c r="Q27" s="97">
        <f>[10]Total_cred!R31</f>
        <v>5.9770497263964399</v>
      </c>
      <c r="R27" s="97">
        <f>[10]Total_cred!S31</f>
        <v>5.6324649627649599</v>
      </c>
      <c r="S27" s="97" t="str">
        <f>[10]Total_cred!T31</f>
        <v>–</v>
      </c>
    </row>
    <row r="28" spans="1:19" s="27" customFormat="1">
      <c r="A28" s="35" t="s">
        <v>37</v>
      </c>
      <c r="B28" s="97">
        <f>[10]Total_cred!C32</f>
        <v>24.431497558263501</v>
      </c>
      <c r="C28" s="97">
        <f>[10]Total_cred!D32</f>
        <v>23.077485001399499</v>
      </c>
      <c r="D28" s="97">
        <f>[10]Total_cred!E32</f>
        <v>24.596112004896099</v>
      </c>
      <c r="E28" s="97">
        <f>[10]Total_cred!F32</f>
        <v>26.4717465444492</v>
      </c>
      <c r="F28" s="97">
        <f>[10]Total_cred!G32</f>
        <v>21.319865007482601</v>
      </c>
      <c r="G28" s="97">
        <f>[10]Total_cred!H32</f>
        <v>27.255259304539901</v>
      </c>
      <c r="H28" s="97">
        <f>[10]Total_cred!I32</f>
        <v>25.5724807079222</v>
      </c>
      <c r="I28" s="97">
        <f>[10]Total_cred!J32</f>
        <v>23.101983646061701</v>
      </c>
      <c r="J28" s="97">
        <f>[10]Total_cred!K32</f>
        <v>25.8918046705537</v>
      </c>
      <c r="K28" s="97">
        <f>[10]Total_cred!L32</f>
        <v>28.735180570469399</v>
      </c>
      <c r="L28" s="97">
        <f>[10]Total_cred!M32</f>
        <v>21.513006320392599</v>
      </c>
      <c r="M28" s="97">
        <f>[10]Total_cred!N32</f>
        <v>27.255259304539901</v>
      </c>
      <c r="N28" s="97">
        <f>[10]Total_cred!O32</f>
        <v>5.2403069066721804</v>
      </c>
      <c r="O28" s="97">
        <f>[10]Total_cred!P32</f>
        <v>15.7192930275765</v>
      </c>
      <c r="P28" s="97">
        <f>[10]Total_cred!Q32</f>
        <v>5.1727047121593701</v>
      </c>
      <c r="Q28" s="97">
        <f>[10]Total_cred!R32</f>
        <v>5.0639210820186804</v>
      </c>
      <c r="R28" s="97">
        <f>[10]Total_cred!S32</f>
        <v>6.5</v>
      </c>
      <c r="S28" s="97" t="str">
        <f>[10]Total_cred!T32</f>
        <v>–</v>
      </c>
    </row>
    <row r="29" spans="1:19" s="27" customFormat="1">
      <c r="A29" s="20" t="s">
        <v>38</v>
      </c>
      <c r="B29" s="97">
        <f>[10]Total_cred!C33</f>
        <v>24.961613557848001</v>
      </c>
      <c r="C29" s="97">
        <f>[10]Total_cred!D33</f>
        <v>25.701197048359099</v>
      </c>
      <c r="D29" s="97">
        <f>[10]Total_cred!E33</f>
        <v>24.916167190409102</v>
      </c>
      <c r="E29" s="97">
        <f>[10]Total_cred!F33</f>
        <v>30.6569474701056</v>
      </c>
      <c r="F29" s="97">
        <f>[10]Total_cred!G33</f>
        <v>20.866830816841301</v>
      </c>
      <c r="G29" s="97">
        <f>[10]Total_cred!H33</f>
        <v>18.983559846439601</v>
      </c>
      <c r="H29" s="97">
        <f>[10]Total_cred!I33</f>
        <v>25.005979731360998</v>
      </c>
      <c r="I29" s="97">
        <f>[10]Total_cred!J33</f>
        <v>25.693759972720802</v>
      </c>
      <c r="J29" s="97">
        <f>[10]Total_cred!K33</f>
        <v>24.963611591034301</v>
      </c>
      <c r="K29" s="97">
        <f>[10]Total_cred!L33</f>
        <v>30.758468988990899</v>
      </c>
      <c r="L29" s="97">
        <f>[10]Total_cred!M33</f>
        <v>20.886651575311099</v>
      </c>
      <c r="M29" s="97">
        <f>[10]Total_cred!N33</f>
        <v>18.983559846439601</v>
      </c>
      <c r="N29" s="97">
        <f>[10]Total_cred!O33</f>
        <v>8.0524100494390698</v>
      </c>
      <c r="O29" s="97">
        <f>[10]Total_cred!P33</f>
        <v>52.014423941885497</v>
      </c>
      <c r="P29" s="97">
        <f>[10]Total_cred!Q33</f>
        <v>7.7758889487815201</v>
      </c>
      <c r="Q29" s="97">
        <f>[10]Total_cred!R33</f>
        <v>6.4839370192254702</v>
      </c>
      <c r="R29" s="97">
        <f>[10]Total_cred!S33</f>
        <v>10.0239771590667</v>
      </c>
      <c r="S29" s="97" t="str">
        <f>[10]Total_cred!T33</f>
        <v>–</v>
      </c>
    </row>
    <row r="30" spans="1:19" s="27" customFormat="1">
      <c r="A30" s="20" t="s">
        <v>39</v>
      </c>
      <c r="B30" s="97">
        <f>[10]Total_cred!C34</f>
        <v>22.5891783742154</v>
      </c>
      <c r="C30" s="97">
        <f>[10]Total_cred!D34</f>
        <v>27.997395038655899</v>
      </c>
      <c r="D30" s="97">
        <f>[10]Total_cred!E34</f>
        <v>22.414185233943702</v>
      </c>
      <c r="E30" s="97">
        <f>[10]Total_cred!F34</f>
        <v>28.9461960753287</v>
      </c>
      <c r="F30" s="97">
        <f>[10]Total_cred!G34</f>
        <v>18.9521180550271</v>
      </c>
      <c r="G30" s="97">
        <f>[10]Total_cred!H34</f>
        <v>23.291309701318799</v>
      </c>
      <c r="H30" s="97">
        <f>[10]Total_cred!I34</f>
        <v>23.6814155859247</v>
      </c>
      <c r="I30" s="97">
        <f>[10]Total_cred!J34</f>
        <v>27.999048670040999</v>
      </c>
      <c r="J30" s="97">
        <f>[10]Total_cred!K34</f>
        <v>23.5320459662878</v>
      </c>
      <c r="K30" s="97">
        <f>[10]Total_cred!L34</f>
        <v>31.859425682580898</v>
      </c>
      <c r="L30" s="97">
        <f>[10]Total_cred!M34</f>
        <v>19.5466205161859</v>
      </c>
      <c r="M30" s="97">
        <f>[10]Total_cred!N34</f>
        <v>23.312897251845602</v>
      </c>
      <c r="N30" s="97">
        <f>[10]Total_cred!O34</f>
        <v>6.3194977523108804</v>
      </c>
      <c r="O30" s="97">
        <f>[10]Total_cred!P34</f>
        <v>21.4507659643388</v>
      </c>
      <c r="P30" s="97">
        <f>[10]Total_cred!Q34</f>
        <v>6.3175937868590299</v>
      </c>
      <c r="Q30" s="97">
        <f>[10]Total_cred!R34</f>
        <v>6.6421621683560499</v>
      </c>
      <c r="R30" s="97">
        <f>[10]Total_cred!S34</f>
        <v>5.8762916876340503</v>
      </c>
      <c r="S30" s="97">
        <f>[10]Total_cred!T34</f>
        <v>2.5099999999999998</v>
      </c>
    </row>
    <row r="31" spans="1:19" s="27" customFormat="1">
      <c r="A31" s="20" t="s">
        <v>40</v>
      </c>
      <c r="B31" s="97">
        <f>[10]Total_cred!C35</f>
        <v>21.912334526349699</v>
      </c>
      <c r="C31" s="97">
        <f>[10]Total_cred!D35</f>
        <v>21.552493626312099</v>
      </c>
      <c r="D31" s="97">
        <f>[10]Total_cred!E35</f>
        <v>21.935064148647999</v>
      </c>
      <c r="E31" s="97">
        <f>[10]Total_cred!F35</f>
        <v>25.3020559570692</v>
      </c>
      <c r="F31" s="97">
        <f>[10]Total_cred!G35</f>
        <v>19.759363306722801</v>
      </c>
      <c r="G31" s="97">
        <f>[10]Total_cred!H35</f>
        <v>21.4166829391738</v>
      </c>
      <c r="H31" s="97">
        <f>[10]Total_cred!I35</f>
        <v>22.068751878060599</v>
      </c>
      <c r="I31" s="97">
        <f>[10]Total_cred!J35</f>
        <v>21.566124254154001</v>
      </c>
      <c r="J31" s="97">
        <f>[10]Total_cred!K35</f>
        <v>22.100815269704</v>
      </c>
      <c r="K31" s="97">
        <f>[10]Total_cred!L35</f>
        <v>25.564231086532299</v>
      </c>
      <c r="L31" s="97">
        <f>[10]Total_cred!M35</f>
        <v>19.880008577020501</v>
      </c>
      <c r="M31" s="97">
        <f>[10]Total_cred!N35</f>
        <v>21.4166829391738</v>
      </c>
      <c r="N31" s="97">
        <f>[10]Total_cred!O35</f>
        <v>6.70512859244797</v>
      </c>
      <c r="O31" s="97">
        <f>[10]Total_cred!P35</f>
        <v>7.4096738647303502</v>
      </c>
      <c r="P31" s="97">
        <f>[10]Total_cred!Q35</f>
        <v>6.7011474568766198</v>
      </c>
      <c r="Q31" s="97">
        <f>[10]Total_cred!R35</f>
        <v>6.8183145117514696</v>
      </c>
      <c r="R31" s="97">
        <f>[10]Total_cred!S35</f>
        <v>6.5833827731471803</v>
      </c>
      <c r="S31" s="97" t="str">
        <f>[10]Total_cred!T35</f>
        <v>–</v>
      </c>
    </row>
    <row r="32" spans="1:19" s="27" customFormat="1">
      <c r="A32" s="20" t="s">
        <v>41</v>
      </c>
      <c r="B32" s="97">
        <f>[10]Total_cred!C36</f>
        <v>21.179182877431298</v>
      </c>
      <c r="C32" s="97">
        <f>[10]Total_cred!D36</f>
        <v>19.4725029224937</v>
      </c>
      <c r="D32" s="97">
        <f>[10]Total_cred!E36</f>
        <v>21.337929725054298</v>
      </c>
      <c r="E32" s="97">
        <f>[10]Total_cred!F36</f>
        <v>24.135360024539398</v>
      </c>
      <c r="F32" s="97">
        <f>[10]Total_cred!G36</f>
        <v>18.722084353372502</v>
      </c>
      <c r="G32" s="97">
        <f>[10]Total_cred!H36</f>
        <v>32.862411952228399</v>
      </c>
      <c r="H32" s="97">
        <f>[10]Total_cred!I36</f>
        <v>21.810139058705701</v>
      </c>
      <c r="I32" s="97">
        <f>[10]Total_cred!J36</f>
        <v>19.527167492376801</v>
      </c>
      <c r="J32" s="97">
        <f>[10]Total_cred!K36</f>
        <v>22.031445826169598</v>
      </c>
      <c r="K32" s="97">
        <f>[10]Total_cred!L36</f>
        <v>25.260687531503901</v>
      </c>
      <c r="L32" s="97">
        <f>[10]Total_cred!M36</f>
        <v>19.1164396378813</v>
      </c>
      <c r="M32" s="97">
        <f>[10]Total_cred!N36</f>
        <v>32.862411952228399</v>
      </c>
      <c r="N32" s="97">
        <f>[10]Total_cred!O36</f>
        <v>6.15795770523125</v>
      </c>
      <c r="O32" s="97">
        <f>[10]Total_cred!P36</f>
        <v>3.50554559299992</v>
      </c>
      <c r="P32" s="97">
        <f>[10]Total_cred!Q36</f>
        <v>6.1772011354710203</v>
      </c>
      <c r="Q32" s="97">
        <f>[10]Total_cred!R36</f>
        <v>6.2183716496439096</v>
      </c>
      <c r="R32" s="97">
        <f>[10]Total_cred!S36</f>
        <v>6.1049843155587302</v>
      </c>
      <c r="S32" s="97" t="str">
        <f>[10]Total_cred!T36</f>
        <v>–</v>
      </c>
    </row>
    <row r="33" spans="1:19" s="27" customFormat="1">
      <c r="A33" s="20" t="s">
        <v>42</v>
      </c>
      <c r="B33" s="97">
        <f>[10]Total_cred!C37</f>
        <v>30.4161543937864</v>
      </c>
      <c r="C33" s="97">
        <f>[10]Total_cred!D37</f>
        <v>34.399072739453104</v>
      </c>
      <c r="D33" s="97">
        <f>[10]Total_cred!E37</f>
        <v>30.294857955657701</v>
      </c>
      <c r="E33" s="97">
        <f>[10]Total_cred!F37</f>
        <v>37.921183452451899</v>
      </c>
      <c r="F33" s="97">
        <f>[10]Total_cred!G37</f>
        <v>18.431817837940802</v>
      </c>
      <c r="G33" s="97">
        <f>[10]Total_cred!H37</f>
        <v>31.528547449275401</v>
      </c>
      <c r="H33" s="97">
        <f>[10]Total_cred!I37</f>
        <v>30.46064829993</v>
      </c>
      <c r="I33" s="97">
        <f>[10]Total_cred!J37</f>
        <v>36.320116903066697</v>
      </c>
      <c r="J33" s="97">
        <f>[10]Total_cred!K37</f>
        <v>30.294857955657701</v>
      </c>
      <c r="K33" s="97">
        <f>[10]Total_cred!L37</f>
        <v>37.921183452451899</v>
      </c>
      <c r="L33" s="97">
        <f>[10]Total_cred!M37</f>
        <v>18.431817837940802</v>
      </c>
      <c r="M33" s="97">
        <f>[10]Total_cred!N37</f>
        <v>31.528547449275401</v>
      </c>
      <c r="N33" s="97">
        <f>[10]Total_cred!O37</f>
        <v>9.2316179529769897</v>
      </c>
      <c r="O33" s="97">
        <f>[10]Total_cred!P37</f>
        <v>9.2316179529769897</v>
      </c>
      <c r="P33" s="97" t="str">
        <f>[10]Total_cred!Q37</f>
        <v>–</v>
      </c>
      <c r="Q33" s="97" t="str">
        <f>[10]Total_cred!R37</f>
        <v>–</v>
      </c>
      <c r="R33" s="97" t="str">
        <f>[10]Total_cred!S37</f>
        <v>–</v>
      </c>
      <c r="S33" s="97" t="str">
        <f>[10]Total_cred!T37</f>
        <v>–</v>
      </c>
    </row>
    <row r="34" spans="1:19" s="27" customFormat="1">
      <c r="A34" s="20" t="s">
        <v>43</v>
      </c>
      <c r="B34" s="97">
        <f>[10]Total_cred!C38</f>
        <v>23.161074332128099</v>
      </c>
      <c r="C34" s="97">
        <f>[10]Total_cred!D38</f>
        <v>22.247049531879998</v>
      </c>
      <c r="D34" s="97">
        <f>[10]Total_cred!E38</f>
        <v>23.231192329217699</v>
      </c>
      <c r="E34" s="97">
        <f>[10]Total_cred!F38</f>
        <v>26.519302415948999</v>
      </c>
      <c r="F34" s="97">
        <f>[10]Total_cred!G38</f>
        <v>20.204245458697098</v>
      </c>
      <c r="G34" s="97">
        <f>[10]Total_cred!H38</f>
        <v>22.8109433129552</v>
      </c>
      <c r="H34" s="97">
        <f>[10]Total_cred!I38</f>
        <v>23.6221872659601</v>
      </c>
      <c r="I34" s="97">
        <f>[10]Total_cred!J38</f>
        <v>22.2403695009031</v>
      </c>
      <c r="J34" s="97">
        <f>[10]Total_cred!K38</f>
        <v>23.731226298888501</v>
      </c>
      <c r="K34" s="97">
        <f>[10]Total_cred!L38</f>
        <v>27.251238263831802</v>
      </c>
      <c r="L34" s="97">
        <f>[10]Total_cred!M38</f>
        <v>20.565347814603602</v>
      </c>
      <c r="M34" s="97">
        <f>[10]Total_cred!N38</f>
        <v>22.8109433129552</v>
      </c>
      <c r="N34" s="97">
        <f>[10]Total_cred!O38</f>
        <v>5.9834010082209401</v>
      </c>
      <c r="O34" s="97">
        <f>[10]Total_cred!P38</f>
        <v>44.614785178497399</v>
      </c>
      <c r="P34" s="97">
        <f>[10]Total_cred!Q38</f>
        <v>5.9519413973740303</v>
      </c>
      <c r="Q34" s="97">
        <f>[10]Total_cred!R38</f>
        <v>6.3884389236748804</v>
      </c>
      <c r="R34" s="97">
        <f>[10]Total_cred!S38</f>
        <v>5.3518999999999997</v>
      </c>
      <c r="S34" s="97" t="str">
        <f>[10]Total_cred!T38</f>
        <v>–</v>
      </c>
    </row>
    <row r="35" spans="1:19" s="27" customFormat="1">
      <c r="A35" s="20" t="s">
        <v>44</v>
      </c>
      <c r="B35" s="97">
        <f>[10]Total_cred!C39</f>
        <v>21.800405922968601</v>
      </c>
      <c r="C35" s="97">
        <f>[10]Total_cred!D39</f>
        <v>22.330918366769598</v>
      </c>
      <c r="D35" s="97">
        <f>[10]Total_cred!E39</f>
        <v>21.752489211732499</v>
      </c>
      <c r="E35" s="97">
        <f>[10]Total_cred!F39</f>
        <v>23.1923346538407</v>
      </c>
      <c r="F35" s="97">
        <f>[10]Total_cred!G39</f>
        <v>19.852778924515398</v>
      </c>
      <c r="G35" s="97">
        <f>[10]Total_cred!H39</f>
        <v>27.864974384779401</v>
      </c>
      <c r="H35" s="97">
        <f>[10]Total_cred!I39</f>
        <v>24.546380066626199</v>
      </c>
      <c r="I35" s="97">
        <f>[10]Total_cred!J39</f>
        <v>22.311528797946099</v>
      </c>
      <c r="J35" s="97">
        <f>[10]Total_cred!K39</f>
        <v>24.7864422932842</v>
      </c>
      <c r="K35" s="97">
        <f>[10]Total_cred!L39</f>
        <v>30.768169256511701</v>
      </c>
      <c r="L35" s="97">
        <f>[10]Total_cred!M39</f>
        <v>19.901791253485001</v>
      </c>
      <c r="M35" s="97">
        <f>[10]Total_cred!N39</f>
        <v>27.864974384779401</v>
      </c>
      <c r="N35" s="97">
        <f>[10]Total_cred!O39</f>
        <v>5.7965720494419299</v>
      </c>
      <c r="O35" s="97">
        <f>[10]Total_cred!P39</f>
        <v>56.578206923462702</v>
      </c>
      <c r="P35" s="97">
        <f>[10]Total_cred!Q39</f>
        <v>5.7803136025238002</v>
      </c>
      <c r="Q35" s="97">
        <f>[10]Total_cred!R39</f>
        <v>5.8036547011363204</v>
      </c>
      <c r="R35" s="97">
        <f>[10]Total_cred!S39</f>
        <v>3.0028668742361</v>
      </c>
      <c r="S35" s="97" t="str">
        <f>[10]Total_cred!T39</f>
        <v>–</v>
      </c>
    </row>
    <row r="36" spans="1:19" s="27" customFormat="1">
      <c r="A36" s="20" t="s">
        <v>45</v>
      </c>
      <c r="B36" s="97">
        <f>[10]Total_cred!C40</f>
        <v>24.921746920789101</v>
      </c>
      <c r="C36" s="97">
        <f>[10]Total_cred!D40</f>
        <v>22.410526868891399</v>
      </c>
      <c r="D36" s="97">
        <f>[10]Total_cred!E40</f>
        <v>25.144375961912701</v>
      </c>
      <c r="E36" s="97">
        <f>[10]Total_cred!F40</f>
        <v>31.908625694939399</v>
      </c>
      <c r="F36" s="97">
        <f>[10]Total_cred!G40</f>
        <v>20.427615347167698</v>
      </c>
      <c r="G36" s="97">
        <f>[10]Total_cred!H40</f>
        <v>19.457906840825999</v>
      </c>
      <c r="H36" s="97">
        <f>[10]Total_cred!I40</f>
        <v>24.9327194887628</v>
      </c>
      <c r="I36" s="97">
        <f>[10]Total_cred!J40</f>
        <v>22.398127062743601</v>
      </c>
      <c r="J36" s="97">
        <f>[10]Total_cred!K40</f>
        <v>25.157477760194499</v>
      </c>
      <c r="K36" s="97">
        <f>[10]Total_cred!L40</f>
        <v>31.9509043226419</v>
      </c>
      <c r="L36" s="97">
        <f>[10]Total_cred!M40</f>
        <v>20.427615347167698</v>
      </c>
      <c r="M36" s="97">
        <f>[10]Total_cred!N40</f>
        <v>19.457906840825999</v>
      </c>
      <c r="N36" s="97">
        <f>[10]Total_cred!O40</f>
        <v>7.3167568902956699</v>
      </c>
      <c r="O36" s="97">
        <f>[10]Total_cred!P40</f>
        <v>54.2521285988839</v>
      </c>
      <c r="P36" s="97">
        <f>[10]Total_cred!Q40</f>
        <v>4.8</v>
      </c>
      <c r="Q36" s="97">
        <f>[10]Total_cred!R40</f>
        <v>4.8</v>
      </c>
      <c r="R36" s="97" t="str">
        <f>[10]Total_cred!S40</f>
        <v>–</v>
      </c>
      <c r="S36" s="97" t="str">
        <f>[10]Total_cred!T40</f>
        <v>–</v>
      </c>
    </row>
    <row r="37" spans="1:19" s="80" customFormat="1" ht="15" customHeight="1">
      <c r="A37" s="152" t="s">
        <v>46</v>
      </c>
      <c r="B37" s="186">
        <f>[10]Total_cred!C41</f>
        <v>23.6994303223264</v>
      </c>
      <c r="C37" s="186">
        <f>[10]Total_cred!D41</f>
        <v>23.176394075841799</v>
      </c>
      <c r="D37" s="186">
        <f>[10]Total_cred!E41</f>
        <v>23.739290687236601</v>
      </c>
      <c r="E37" s="186">
        <f>[10]Total_cred!F41</f>
        <v>31.727241869988301</v>
      </c>
      <c r="F37" s="186">
        <f>[10]Total_cred!G41</f>
        <v>19.142995703952302</v>
      </c>
      <c r="G37" s="186">
        <f>[10]Total_cred!H41</f>
        <v>23.214296320535102</v>
      </c>
      <c r="H37" s="186">
        <f>[10]Total_cred!I41</f>
        <v>23.720828363016</v>
      </c>
      <c r="I37" s="186">
        <f>[10]Total_cred!J41</f>
        <v>23.164512179885602</v>
      </c>
      <c r="J37" s="186">
        <f>[10]Total_cred!K41</f>
        <v>23.763266812723302</v>
      </c>
      <c r="K37" s="186">
        <f>[10]Total_cred!L41</f>
        <v>31.828228430617099</v>
      </c>
      <c r="L37" s="186">
        <f>[10]Total_cred!M41</f>
        <v>19.142995703952302</v>
      </c>
      <c r="M37" s="186">
        <f>[10]Total_cred!N41</f>
        <v>23.214296320535102</v>
      </c>
      <c r="N37" s="186">
        <f>[10]Total_cred!O41</f>
        <v>7.7794831435379397</v>
      </c>
      <c r="O37" s="186">
        <f>[10]Total_cred!P41</f>
        <v>51.010001618625502</v>
      </c>
      <c r="P37" s="186">
        <f>[10]Total_cred!Q41</f>
        <v>6.7839103008910504</v>
      </c>
      <c r="Q37" s="186">
        <f>[10]Total_cred!R41</f>
        <v>6.7839103008910504</v>
      </c>
      <c r="R37" s="186" t="str">
        <f>[10]Total_cred!S41</f>
        <v>–</v>
      </c>
      <c r="S37" s="186" t="str">
        <f>[10]Total_cred!T41</f>
        <v>–</v>
      </c>
    </row>
    <row r="38" spans="1:19" s="80" customFormat="1" ht="15" customHeight="1">
      <c r="A38" s="254" t="s">
        <v>94</v>
      </c>
      <c r="B38" s="254"/>
      <c r="C38" s="254"/>
      <c r="D38" s="254"/>
      <c r="E38" s="254"/>
      <c r="F38" s="254"/>
      <c r="G38" s="254"/>
      <c r="H38" s="254"/>
      <c r="I38" s="254"/>
      <c r="J38" s="254"/>
      <c r="K38" s="254"/>
      <c r="L38" s="254"/>
      <c r="M38" s="254"/>
      <c r="N38" s="254"/>
      <c r="O38" s="254"/>
      <c r="P38" s="254"/>
      <c r="Q38" s="254"/>
      <c r="R38" s="254"/>
      <c r="S38" s="254"/>
    </row>
    <row r="39" spans="1:19" s="80" customFormat="1" ht="39" customHeight="1">
      <c r="A39" s="254" t="s">
        <v>63</v>
      </c>
      <c r="B39" s="254"/>
      <c r="C39" s="254"/>
      <c r="D39" s="254"/>
      <c r="E39" s="254"/>
      <c r="F39" s="254"/>
      <c r="G39" s="254"/>
      <c r="H39" s="254"/>
      <c r="I39" s="254"/>
      <c r="J39" s="254"/>
      <c r="K39" s="254"/>
      <c r="L39" s="254"/>
      <c r="M39" s="254"/>
      <c r="N39" s="254"/>
      <c r="O39" s="254"/>
      <c r="P39" s="254"/>
      <c r="Q39" s="254"/>
      <c r="R39" s="254"/>
      <c r="S39" s="254"/>
    </row>
    <row r="40" spans="1:19">
      <c r="A40" s="81"/>
      <c r="B40" s="80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80"/>
      <c r="S40" s="80"/>
    </row>
  </sheetData>
  <mergeCells count="22">
    <mergeCell ref="R1:S1"/>
    <mergeCell ref="A4:A8"/>
    <mergeCell ref="B4:B8"/>
    <mergeCell ref="C4:G6"/>
    <mergeCell ref="H4:S4"/>
    <mergeCell ref="H5:M5"/>
    <mergeCell ref="N5:S5"/>
    <mergeCell ref="H6:H8"/>
    <mergeCell ref="I6:M6"/>
    <mergeCell ref="Q7:S7"/>
    <mergeCell ref="A38:S38"/>
    <mergeCell ref="A39:S39"/>
    <mergeCell ref="N6:N8"/>
    <mergeCell ref="O6:S6"/>
    <mergeCell ref="C7:C8"/>
    <mergeCell ref="D7:D8"/>
    <mergeCell ref="E7:G7"/>
    <mergeCell ref="I7:I8"/>
    <mergeCell ref="J7:J8"/>
    <mergeCell ref="K7:M7"/>
    <mergeCell ref="O7:O8"/>
    <mergeCell ref="P7:P8"/>
  </mergeCells>
  <hyperlinks>
    <hyperlink ref="A2:S2" location="region!A2" display="Процентні ставки за новими кредитами1 нефінансовим корпораціям, у розрізі регіонів, видів валют і строків погашення"/>
  </hyperlinks>
  <pageMargins left="0.39370078740157483" right="0.19685039370078741" top="0.9055118110236221" bottom="0.19685039370078741" header="0.31496062992125984" footer="0.11811023622047245"/>
  <pageSetup paperSize="9" scale="82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BF39"/>
  <sheetViews>
    <sheetView showGridLines="0" zoomScaleNormal="100" zoomScaleSheetLayoutView="100" workbookViewId="0">
      <pane ySplit="8" topLeftCell="A9" activePane="bottomLeft" state="frozen"/>
      <selection pane="bottomLeft"/>
    </sheetView>
  </sheetViews>
  <sheetFormatPr defaultRowHeight="13.8"/>
  <cols>
    <col min="1" max="1" width="18.109375" style="82" customWidth="1"/>
    <col min="2" max="2" width="7.44140625" style="26" customWidth="1"/>
    <col min="3" max="3" width="8.6640625" style="26" customWidth="1"/>
    <col min="4" max="4" width="9.109375" style="26"/>
    <col min="5" max="5" width="7.44140625" style="26" customWidth="1"/>
    <col min="6" max="6" width="7.88671875" style="26" customWidth="1"/>
    <col min="7" max="8" width="7.44140625" style="26" customWidth="1"/>
    <col min="9" max="9" width="8.44140625" style="26" customWidth="1"/>
    <col min="10" max="10" width="9.109375" style="26"/>
    <col min="11" max="11" width="7.44140625" style="26" customWidth="1"/>
    <col min="12" max="12" width="7.88671875" style="26" customWidth="1"/>
    <col min="13" max="14" width="7.44140625" style="26" customWidth="1"/>
    <col min="15" max="15" width="8.5546875" style="26" customWidth="1"/>
    <col min="16" max="16" width="9.109375" style="26"/>
    <col min="17" max="17" width="7.44140625" style="26" customWidth="1"/>
    <col min="18" max="18" width="7.88671875" style="26" customWidth="1"/>
    <col min="19" max="19" width="7.44140625" style="26" customWidth="1"/>
    <col min="20" max="234" width="9.109375" style="26"/>
    <col min="235" max="235" width="3" style="26" bestFit="1" customWidth="1"/>
    <col min="236" max="236" width="18.109375" style="26" customWidth="1"/>
    <col min="237" max="238" width="7.44140625" style="26" customWidth="1"/>
    <col min="239" max="239" width="9.109375" style="26"/>
    <col min="240" max="240" width="7.44140625" style="26" customWidth="1"/>
    <col min="241" max="241" width="7.88671875" style="26" customWidth="1"/>
    <col min="242" max="244" width="7.44140625" style="26" customWidth="1"/>
    <col min="245" max="245" width="9.109375" style="26"/>
    <col min="246" max="246" width="7.44140625" style="26" customWidth="1"/>
    <col min="247" max="247" width="7.88671875" style="26" customWidth="1"/>
    <col min="248" max="250" width="7.44140625" style="26" customWidth="1"/>
    <col min="251" max="251" width="9.109375" style="26"/>
    <col min="252" max="252" width="7.44140625" style="26" customWidth="1"/>
    <col min="253" max="253" width="7.88671875" style="26" customWidth="1"/>
    <col min="254" max="254" width="7.44140625" style="26" customWidth="1"/>
    <col min="255" max="490" width="9.109375" style="26"/>
    <col min="491" max="491" width="3" style="26" bestFit="1" customWidth="1"/>
    <col min="492" max="492" width="18.109375" style="26" customWidth="1"/>
    <col min="493" max="494" width="7.44140625" style="26" customWidth="1"/>
    <col min="495" max="495" width="9.109375" style="26"/>
    <col min="496" max="496" width="7.44140625" style="26" customWidth="1"/>
    <col min="497" max="497" width="7.88671875" style="26" customWidth="1"/>
    <col min="498" max="500" width="7.44140625" style="26" customWidth="1"/>
    <col min="501" max="501" width="9.109375" style="26"/>
    <col min="502" max="502" width="7.44140625" style="26" customWidth="1"/>
    <col min="503" max="503" width="7.88671875" style="26" customWidth="1"/>
    <col min="504" max="506" width="7.44140625" style="26" customWidth="1"/>
    <col min="507" max="507" width="9.109375" style="26"/>
    <col min="508" max="508" width="7.44140625" style="26" customWidth="1"/>
    <col min="509" max="509" width="7.88671875" style="26" customWidth="1"/>
    <col min="510" max="510" width="7.44140625" style="26" customWidth="1"/>
    <col min="511" max="746" width="9.109375" style="26"/>
    <col min="747" max="747" width="3" style="26" bestFit="1" customWidth="1"/>
    <col min="748" max="748" width="18.109375" style="26" customWidth="1"/>
    <col min="749" max="750" width="7.44140625" style="26" customWidth="1"/>
    <col min="751" max="751" width="9.109375" style="26"/>
    <col min="752" max="752" width="7.44140625" style="26" customWidth="1"/>
    <col min="753" max="753" width="7.88671875" style="26" customWidth="1"/>
    <col min="754" max="756" width="7.44140625" style="26" customWidth="1"/>
    <col min="757" max="757" width="9.109375" style="26"/>
    <col min="758" max="758" width="7.44140625" style="26" customWidth="1"/>
    <col min="759" max="759" width="7.88671875" style="26" customWidth="1"/>
    <col min="760" max="762" width="7.44140625" style="26" customWidth="1"/>
    <col min="763" max="763" width="9.109375" style="26"/>
    <col min="764" max="764" width="7.44140625" style="26" customWidth="1"/>
    <col min="765" max="765" width="7.88671875" style="26" customWidth="1"/>
    <col min="766" max="766" width="7.44140625" style="26" customWidth="1"/>
    <col min="767" max="1002" width="9.109375" style="26"/>
    <col min="1003" max="1003" width="3" style="26" bestFit="1" customWidth="1"/>
    <col min="1004" max="1004" width="18.109375" style="26" customWidth="1"/>
    <col min="1005" max="1006" width="7.44140625" style="26" customWidth="1"/>
    <col min="1007" max="1007" width="9.109375" style="26"/>
    <col min="1008" max="1008" width="7.44140625" style="26" customWidth="1"/>
    <col min="1009" max="1009" width="7.88671875" style="26" customWidth="1"/>
    <col min="1010" max="1012" width="7.44140625" style="26" customWidth="1"/>
    <col min="1013" max="1013" width="9.109375" style="26"/>
    <col min="1014" max="1014" width="7.44140625" style="26" customWidth="1"/>
    <col min="1015" max="1015" width="7.88671875" style="26" customWidth="1"/>
    <col min="1016" max="1018" width="7.44140625" style="26" customWidth="1"/>
    <col min="1019" max="1019" width="9.109375" style="26"/>
    <col min="1020" max="1020" width="7.44140625" style="26" customWidth="1"/>
    <col min="1021" max="1021" width="7.88671875" style="26" customWidth="1"/>
    <col min="1022" max="1022" width="7.44140625" style="26" customWidth="1"/>
    <col min="1023" max="1258" width="9.109375" style="26"/>
    <col min="1259" max="1259" width="3" style="26" bestFit="1" customWidth="1"/>
    <col min="1260" max="1260" width="18.109375" style="26" customWidth="1"/>
    <col min="1261" max="1262" width="7.44140625" style="26" customWidth="1"/>
    <col min="1263" max="1263" width="9.109375" style="26"/>
    <col min="1264" max="1264" width="7.44140625" style="26" customWidth="1"/>
    <col min="1265" max="1265" width="7.88671875" style="26" customWidth="1"/>
    <col min="1266" max="1268" width="7.44140625" style="26" customWidth="1"/>
    <col min="1269" max="1269" width="9.109375" style="26"/>
    <col min="1270" max="1270" width="7.44140625" style="26" customWidth="1"/>
    <col min="1271" max="1271" width="7.88671875" style="26" customWidth="1"/>
    <col min="1272" max="1274" width="7.44140625" style="26" customWidth="1"/>
    <col min="1275" max="1275" width="9.109375" style="26"/>
    <col min="1276" max="1276" width="7.44140625" style="26" customWidth="1"/>
    <col min="1277" max="1277" width="7.88671875" style="26" customWidth="1"/>
    <col min="1278" max="1278" width="7.44140625" style="26" customWidth="1"/>
    <col min="1279" max="1514" width="9.109375" style="26"/>
    <col min="1515" max="1515" width="3" style="26" bestFit="1" customWidth="1"/>
    <col min="1516" max="1516" width="18.109375" style="26" customWidth="1"/>
    <col min="1517" max="1518" width="7.44140625" style="26" customWidth="1"/>
    <col min="1519" max="1519" width="9.109375" style="26"/>
    <col min="1520" max="1520" width="7.44140625" style="26" customWidth="1"/>
    <col min="1521" max="1521" width="7.88671875" style="26" customWidth="1"/>
    <col min="1522" max="1524" width="7.44140625" style="26" customWidth="1"/>
    <col min="1525" max="1525" width="9.109375" style="26"/>
    <col min="1526" max="1526" width="7.44140625" style="26" customWidth="1"/>
    <col min="1527" max="1527" width="7.88671875" style="26" customWidth="1"/>
    <col min="1528" max="1530" width="7.44140625" style="26" customWidth="1"/>
    <col min="1531" max="1531" width="9.109375" style="26"/>
    <col min="1532" max="1532" width="7.44140625" style="26" customWidth="1"/>
    <col min="1533" max="1533" width="7.88671875" style="26" customWidth="1"/>
    <col min="1534" max="1534" width="7.44140625" style="26" customWidth="1"/>
    <col min="1535" max="1770" width="9.109375" style="26"/>
    <col min="1771" max="1771" width="3" style="26" bestFit="1" customWidth="1"/>
    <col min="1772" max="1772" width="18.109375" style="26" customWidth="1"/>
    <col min="1773" max="1774" width="7.44140625" style="26" customWidth="1"/>
    <col min="1775" max="1775" width="9.109375" style="26"/>
    <col min="1776" max="1776" width="7.44140625" style="26" customWidth="1"/>
    <col min="1777" max="1777" width="7.88671875" style="26" customWidth="1"/>
    <col min="1778" max="1780" width="7.44140625" style="26" customWidth="1"/>
    <col min="1781" max="1781" width="9.109375" style="26"/>
    <col min="1782" max="1782" width="7.44140625" style="26" customWidth="1"/>
    <col min="1783" max="1783" width="7.88671875" style="26" customWidth="1"/>
    <col min="1784" max="1786" width="7.44140625" style="26" customWidth="1"/>
    <col min="1787" max="1787" width="9.109375" style="26"/>
    <col min="1788" max="1788" width="7.44140625" style="26" customWidth="1"/>
    <col min="1789" max="1789" width="7.88671875" style="26" customWidth="1"/>
    <col min="1790" max="1790" width="7.44140625" style="26" customWidth="1"/>
    <col min="1791" max="2026" width="9.109375" style="26"/>
    <col min="2027" max="2027" width="3" style="26" bestFit="1" customWidth="1"/>
    <col min="2028" max="2028" width="18.109375" style="26" customWidth="1"/>
    <col min="2029" max="2030" width="7.44140625" style="26" customWidth="1"/>
    <col min="2031" max="2031" width="9.109375" style="26"/>
    <col min="2032" max="2032" width="7.44140625" style="26" customWidth="1"/>
    <col min="2033" max="2033" width="7.88671875" style="26" customWidth="1"/>
    <col min="2034" max="2036" width="7.44140625" style="26" customWidth="1"/>
    <col min="2037" max="2037" width="9.109375" style="26"/>
    <col min="2038" max="2038" width="7.44140625" style="26" customWidth="1"/>
    <col min="2039" max="2039" width="7.88671875" style="26" customWidth="1"/>
    <col min="2040" max="2042" width="7.44140625" style="26" customWidth="1"/>
    <col min="2043" max="2043" width="9.109375" style="26"/>
    <col min="2044" max="2044" width="7.44140625" style="26" customWidth="1"/>
    <col min="2045" max="2045" width="7.88671875" style="26" customWidth="1"/>
    <col min="2046" max="2046" width="7.44140625" style="26" customWidth="1"/>
    <col min="2047" max="2282" width="9.109375" style="26"/>
    <col min="2283" max="2283" width="3" style="26" bestFit="1" customWidth="1"/>
    <col min="2284" max="2284" width="18.109375" style="26" customWidth="1"/>
    <col min="2285" max="2286" width="7.44140625" style="26" customWidth="1"/>
    <col min="2287" max="2287" width="9.109375" style="26"/>
    <col min="2288" max="2288" width="7.44140625" style="26" customWidth="1"/>
    <col min="2289" max="2289" width="7.88671875" style="26" customWidth="1"/>
    <col min="2290" max="2292" width="7.44140625" style="26" customWidth="1"/>
    <col min="2293" max="2293" width="9.109375" style="26"/>
    <col min="2294" max="2294" width="7.44140625" style="26" customWidth="1"/>
    <col min="2295" max="2295" width="7.88671875" style="26" customWidth="1"/>
    <col min="2296" max="2298" width="7.44140625" style="26" customWidth="1"/>
    <col min="2299" max="2299" width="9.109375" style="26"/>
    <col min="2300" max="2300" width="7.44140625" style="26" customWidth="1"/>
    <col min="2301" max="2301" width="7.88671875" style="26" customWidth="1"/>
    <col min="2302" max="2302" width="7.44140625" style="26" customWidth="1"/>
    <col min="2303" max="2538" width="9.109375" style="26"/>
    <col min="2539" max="2539" width="3" style="26" bestFit="1" customWidth="1"/>
    <col min="2540" max="2540" width="18.109375" style="26" customWidth="1"/>
    <col min="2541" max="2542" width="7.44140625" style="26" customWidth="1"/>
    <col min="2543" max="2543" width="9.109375" style="26"/>
    <col min="2544" max="2544" width="7.44140625" style="26" customWidth="1"/>
    <col min="2545" max="2545" width="7.88671875" style="26" customWidth="1"/>
    <col min="2546" max="2548" width="7.44140625" style="26" customWidth="1"/>
    <col min="2549" max="2549" width="9.109375" style="26"/>
    <col min="2550" max="2550" width="7.44140625" style="26" customWidth="1"/>
    <col min="2551" max="2551" width="7.88671875" style="26" customWidth="1"/>
    <col min="2552" max="2554" width="7.44140625" style="26" customWidth="1"/>
    <col min="2555" max="2555" width="9.109375" style="26"/>
    <col min="2556" max="2556" width="7.44140625" style="26" customWidth="1"/>
    <col min="2557" max="2557" width="7.88671875" style="26" customWidth="1"/>
    <col min="2558" max="2558" width="7.44140625" style="26" customWidth="1"/>
    <col min="2559" max="2794" width="9.109375" style="26"/>
    <col min="2795" max="2795" width="3" style="26" bestFit="1" customWidth="1"/>
    <col min="2796" max="2796" width="18.109375" style="26" customWidth="1"/>
    <col min="2797" max="2798" width="7.44140625" style="26" customWidth="1"/>
    <col min="2799" max="2799" width="9.109375" style="26"/>
    <col min="2800" max="2800" width="7.44140625" style="26" customWidth="1"/>
    <col min="2801" max="2801" width="7.88671875" style="26" customWidth="1"/>
    <col min="2802" max="2804" width="7.44140625" style="26" customWidth="1"/>
    <col min="2805" max="2805" width="9.109375" style="26"/>
    <col min="2806" max="2806" width="7.44140625" style="26" customWidth="1"/>
    <col min="2807" max="2807" width="7.88671875" style="26" customWidth="1"/>
    <col min="2808" max="2810" width="7.44140625" style="26" customWidth="1"/>
    <col min="2811" max="2811" width="9.109375" style="26"/>
    <col min="2812" max="2812" width="7.44140625" style="26" customWidth="1"/>
    <col min="2813" max="2813" width="7.88671875" style="26" customWidth="1"/>
    <col min="2814" max="2814" width="7.44140625" style="26" customWidth="1"/>
    <col min="2815" max="3050" width="9.109375" style="26"/>
    <col min="3051" max="3051" width="3" style="26" bestFit="1" customWidth="1"/>
    <col min="3052" max="3052" width="18.109375" style="26" customWidth="1"/>
    <col min="3053" max="3054" width="7.44140625" style="26" customWidth="1"/>
    <col min="3055" max="3055" width="9.109375" style="26"/>
    <col min="3056" max="3056" width="7.44140625" style="26" customWidth="1"/>
    <col min="3057" max="3057" width="7.88671875" style="26" customWidth="1"/>
    <col min="3058" max="3060" width="7.44140625" style="26" customWidth="1"/>
    <col min="3061" max="3061" width="9.109375" style="26"/>
    <col min="3062" max="3062" width="7.44140625" style="26" customWidth="1"/>
    <col min="3063" max="3063" width="7.88671875" style="26" customWidth="1"/>
    <col min="3064" max="3066" width="7.44140625" style="26" customWidth="1"/>
    <col min="3067" max="3067" width="9.109375" style="26"/>
    <col min="3068" max="3068" width="7.44140625" style="26" customWidth="1"/>
    <col min="3069" max="3069" width="7.88671875" style="26" customWidth="1"/>
    <col min="3070" max="3070" width="7.44140625" style="26" customWidth="1"/>
    <col min="3071" max="3306" width="9.109375" style="26"/>
    <col min="3307" max="3307" width="3" style="26" bestFit="1" customWidth="1"/>
    <col min="3308" max="3308" width="18.109375" style="26" customWidth="1"/>
    <col min="3309" max="3310" width="7.44140625" style="26" customWidth="1"/>
    <col min="3311" max="3311" width="9.109375" style="26"/>
    <col min="3312" max="3312" width="7.44140625" style="26" customWidth="1"/>
    <col min="3313" max="3313" width="7.88671875" style="26" customWidth="1"/>
    <col min="3314" max="3316" width="7.44140625" style="26" customWidth="1"/>
    <col min="3317" max="3317" width="9.109375" style="26"/>
    <col min="3318" max="3318" width="7.44140625" style="26" customWidth="1"/>
    <col min="3319" max="3319" width="7.88671875" style="26" customWidth="1"/>
    <col min="3320" max="3322" width="7.44140625" style="26" customWidth="1"/>
    <col min="3323" max="3323" width="9.109375" style="26"/>
    <col min="3324" max="3324" width="7.44140625" style="26" customWidth="1"/>
    <col min="3325" max="3325" width="7.88671875" style="26" customWidth="1"/>
    <col min="3326" max="3326" width="7.44140625" style="26" customWidth="1"/>
    <col min="3327" max="3562" width="9.109375" style="26"/>
    <col min="3563" max="3563" width="3" style="26" bestFit="1" customWidth="1"/>
    <col min="3564" max="3564" width="18.109375" style="26" customWidth="1"/>
    <col min="3565" max="3566" width="7.44140625" style="26" customWidth="1"/>
    <col min="3567" max="3567" width="9.109375" style="26"/>
    <col min="3568" max="3568" width="7.44140625" style="26" customWidth="1"/>
    <col min="3569" max="3569" width="7.88671875" style="26" customWidth="1"/>
    <col min="3570" max="3572" width="7.44140625" style="26" customWidth="1"/>
    <col min="3573" max="3573" width="9.109375" style="26"/>
    <col min="3574" max="3574" width="7.44140625" style="26" customWidth="1"/>
    <col min="3575" max="3575" width="7.88671875" style="26" customWidth="1"/>
    <col min="3576" max="3578" width="7.44140625" style="26" customWidth="1"/>
    <col min="3579" max="3579" width="9.109375" style="26"/>
    <col min="3580" max="3580" width="7.44140625" style="26" customWidth="1"/>
    <col min="3581" max="3581" width="7.88671875" style="26" customWidth="1"/>
    <col min="3582" max="3582" width="7.44140625" style="26" customWidth="1"/>
    <col min="3583" max="3818" width="9.109375" style="26"/>
    <col min="3819" max="3819" width="3" style="26" bestFit="1" customWidth="1"/>
    <col min="3820" max="3820" width="18.109375" style="26" customWidth="1"/>
    <col min="3821" max="3822" width="7.44140625" style="26" customWidth="1"/>
    <col min="3823" max="3823" width="9.109375" style="26"/>
    <col min="3824" max="3824" width="7.44140625" style="26" customWidth="1"/>
    <col min="3825" max="3825" width="7.88671875" style="26" customWidth="1"/>
    <col min="3826" max="3828" width="7.44140625" style="26" customWidth="1"/>
    <col min="3829" max="3829" width="9.109375" style="26"/>
    <col min="3830" max="3830" width="7.44140625" style="26" customWidth="1"/>
    <col min="3831" max="3831" width="7.88671875" style="26" customWidth="1"/>
    <col min="3832" max="3834" width="7.44140625" style="26" customWidth="1"/>
    <col min="3835" max="3835" width="9.109375" style="26"/>
    <col min="3836" max="3836" width="7.44140625" style="26" customWidth="1"/>
    <col min="3837" max="3837" width="7.88671875" style="26" customWidth="1"/>
    <col min="3838" max="3838" width="7.44140625" style="26" customWidth="1"/>
    <col min="3839" max="4074" width="9.109375" style="26"/>
    <col min="4075" max="4075" width="3" style="26" bestFit="1" customWidth="1"/>
    <col min="4076" max="4076" width="18.109375" style="26" customWidth="1"/>
    <col min="4077" max="4078" width="7.44140625" style="26" customWidth="1"/>
    <col min="4079" max="4079" width="9.109375" style="26"/>
    <col min="4080" max="4080" width="7.44140625" style="26" customWidth="1"/>
    <col min="4081" max="4081" width="7.88671875" style="26" customWidth="1"/>
    <col min="4082" max="4084" width="7.44140625" style="26" customWidth="1"/>
    <col min="4085" max="4085" width="9.109375" style="26"/>
    <col min="4086" max="4086" width="7.44140625" style="26" customWidth="1"/>
    <col min="4087" max="4087" width="7.88671875" style="26" customWidth="1"/>
    <col min="4088" max="4090" width="7.44140625" style="26" customWidth="1"/>
    <col min="4091" max="4091" width="9.109375" style="26"/>
    <col min="4092" max="4092" width="7.44140625" style="26" customWidth="1"/>
    <col min="4093" max="4093" width="7.88671875" style="26" customWidth="1"/>
    <col min="4094" max="4094" width="7.44140625" style="26" customWidth="1"/>
    <col min="4095" max="4330" width="9.109375" style="26"/>
    <col min="4331" max="4331" width="3" style="26" bestFit="1" customWidth="1"/>
    <col min="4332" max="4332" width="18.109375" style="26" customWidth="1"/>
    <col min="4333" max="4334" width="7.44140625" style="26" customWidth="1"/>
    <col min="4335" max="4335" width="9.109375" style="26"/>
    <col min="4336" max="4336" width="7.44140625" style="26" customWidth="1"/>
    <col min="4337" max="4337" width="7.88671875" style="26" customWidth="1"/>
    <col min="4338" max="4340" width="7.44140625" style="26" customWidth="1"/>
    <col min="4341" max="4341" width="9.109375" style="26"/>
    <col min="4342" max="4342" width="7.44140625" style="26" customWidth="1"/>
    <col min="4343" max="4343" width="7.88671875" style="26" customWidth="1"/>
    <col min="4344" max="4346" width="7.44140625" style="26" customWidth="1"/>
    <col min="4347" max="4347" width="9.109375" style="26"/>
    <col min="4348" max="4348" width="7.44140625" style="26" customWidth="1"/>
    <col min="4349" max="4349" width="7.88671875" style="26" customWidth="1"/>
    <col min="4350" max="4350" width="7.44140625" style="26" customWidth="1"/>
    <col min="4351" max="4586" width="9.109375" style="26"/>
    <col min="4587" max="4587" width="3" style="26" bestFit="1" customWidth="1"/>
    <col min="4588" max="4588" width="18.109375" style="26" customWidth="1"/>
    <col min="4589" max="4590" width="7.44140625" style="26" customWidth="1"/>
    <col min="4591" max="4591" width="9.109375" style="26"/>
    <col min="4592" max="4592" width="7.44140625" style="26" customWidth="1"/>
    <col min="4593" max="4593" width="7.88671875" style="26" customWidth="1"/>
    <col min="4594" max="4596" width="7.44140625" style="26" customWidth="1"/>
    <col min="4597" max="4597" width="9.109375" style="26"/>
    <col min="4598" max="4598" width="7.44140625" style="26" customWidth="1"/>
    <col min="4599" max="4599" width="7.88671875" style="26" customWidth="1"/>
    <col min="4600" max="4602" width="7.44140625" style="26" customWidth="1"/>
    <col min="4603" max="4603" width="9.109375" style="26"/>
    <col min="4604" max="4604" width="7.44140625" style="26" customWidth="1"/>
    <col min="4605" max="4605" width="7.88671875" style="26" customWidth="1"/>
    <col min="4606" max="4606" width="7.44140625" style="26" customWidth="1"/>
    <col min="4607" max="4842" width="9.109375" style="26"/>
    <col min="4843" max="4843" width="3" style="26" bestFit="1" customWidth="1"/>
    <col min="4844" max="4844" width="18.109375" style="26" customWidth="1"/>
    <col min="4845" max="4846" width="7.44140625" style="26" customWidth="1"/>
    <col min="4847" max="4847" width="9.109375" style="26"/>
    <col min="4848" max="4848" width="7.44140625" style="26" customWidth="1"/>
    <col min="4849" max="4849" width="7.88671875" style="26" customWidth="1"/>
    <col min="4850" max="4852" width="7.44140625" style="26" customWidth="1"/>
    <col min="4853" max="4853" width="9.109375" style="26"/>
    <col min="4854" max="4854" width="7.44140625" style="26" customWidth="1"/>
    <col min="4855" max="4855" width="7.88671875" style="26" customWidth="1"/>
    <col min="4856" max="4858" width="7.44140625" style="26" customWidth="1"/>
    <col min="4859" max="4859" width="9.109375" style="26"/>
    <col min="4860" max="4860" width="7.44140625" style="26" customWidth="1"/>
    <col min="4861" max="4861" width="7.88671875" style="26" customWidth="1"/>
    <col min="4862" max="4862" width="7.44140625" style="26" customWidth="1"/>
    <col min="4863" max="5098" width="9.109375" style="26"/>
    <col min="5099" max="5099" width="3" style="26" bestFit="1" customWidth="1"/>
    <col min="5100" max="5100" width="18.109375" style="26" customWidth="1"/>
    <col min="5101" max="5102" width="7.44140625" style="26" customWidth="1"/>
    <col min="5103" max="5103" width="9.109375" style="26"/>
    <col min="5104" max="5104" width="7.44140625" style="26" customWidth="1"/>
    <col min="5105" max="5105" width="7.88671875" style="26" customWidth="1"/>
    <col min="5106" max="5108" width="7.44140625" style="26" customWidth="1"/>
    <col min="5109" max="5109" width="9.109375" style="26"/>
    <col min="5110" max="5110" width="7.44140625" style="26" customWidth="1"/>
    <col min="5111" max="5111" width="7.88671875" style="26" customWidth="1"/>
    <col min="5112" max="5114" width="7.44140625" style="26" customWidth="1"/>
    <col min="5115" max="5115" width="9.109375" style="26"/>
    <col min="5116" max="5116" width="7.44140625" style="26" customWidth="1"/>
    <col min="5117" max="5117" width="7.88671875" style="26" customWidth="1"/>
    <col min="5118" max="5118" width="7.44140625" style="26" customWidth="1"/>
    <col min="5119" max="5354" width="9.109375" style="26"/>
    <col min="5355" max="5355" width="3" style="26" bestFit="1" customWidth="1"/>
    <col min="5356" max="5356" width="18.109375" style="26" customWidth="1"/>
    <col min="5357" max="5358" width="7.44140625" style="26" customWidth="1"/>
    <col min="5359" max="5359" width="9.109375" style="26"/>
    <col min="5360" max="5360" width="7.44140625" style="26" customWidth="1"/>
    <col min="5361" max="5361" width="7.88671875" style="26" customWidth="1"/>
    <col min="5362" max="5364" width="7.44140625" style="26" customWidth="1"/>
    <col min="5365" max="5365" width="9.109375" style="26"/>
    <col min="5366" max="5366" width="7.44140625" style="26" customWidth="1"/>
    <col min="5367" max="5367" width="7.88671875" style="26" customWidth="1"/>
    <col min="5368" max="5370" width="7.44140625" style="26" customWidth="1"/>
    <col min="5371" max="5371" width="9.109375" style="26"/>
    <col min="5372" max="5372" width="7.44140625" style="26" customWidth="1"/>
    <col min="5373" max="5373" width="7.88671875" style="26" customWidth="1"/>
    <col min="5374" max="5374" width="7.44140625" style="26" customWidth="1"/>
    <col min="5375" max="5610" width="9.109375" style="26"/>
    <col min="5611" max="5611" width="3" style="26" bestFit="1" customWidth="1"/>
    <col min="5612" max="5612" width="18.109375" style="26" customWidth="1"/>
    <col min="5613" max="5614" width="7.44140625" style="26" customWidth="1"/>
    <col min="5615" max="5615" width="9.109375" style="26"/>
    <col min="5616" max="5616" width="7.44140625" style="26" customWidth="1"/>
    <col min="5617" max="5617" width="7.88671875" style="26" customWidth="1"/>
    <col min="5618" max="5620" width="7.44140625" style="26" customWidth="1"/>
    <col min="5621" max="5621" width="9.109375" style="26"/>
    <col min="5622" max="5622" width="7.44140625" style="26" customWidth="1"/>
    <col min="5623" max="5623" width="7.88671875" style="26" customWidth="1"/>
    <col min="5624" max="5626" width="7.44140625" style="26" customWidth="1"/>
    <col min="5627" max="5627" width="9.109375" style="26"/>
    <col min="5628" max="5628" width="7.44140625" style="26" customWidth="1"/>
    <col min="5629" max="5629" width="7.88671875" style="26" customWidth="1"/>
    <col min="5630" max="5630" width="7.44140625" style="26" customWidth="1"/>
    <col min="5631" max="5866" width="9.109375" style="26"/>
    <col min="5867" max="5867" width="3" style="26" bestFit="1" customWidth="1"/>
    <col min="5868" max="5868" width="18.109375" style="26" customWidth="1"/>
    <col min="5869" max="5870" width="7.44140625" style="26" customWidth="1"/>
    <col min="5871" max="5871" width="9.109375" style="26"/>
    <col min="5872" max="5872" width="7.44140625" style="26" customWidth="1"/>
    <col min="5873" max="5873" width="7.88671875" style="26" customWidth="1"/>
    <col min="5874" max="5876" width="7.44140625" style="26" customWidth="1"/>
    <col min="5877" max="5877" width="9.109375" style="26"/>
    <col min="5878" max="5878" width="7.44140625" style="26" customWidth="1"/>
    <col min="5879" max="5879" width="7.88671875" style="26" customWidth="1"/>
    <col min="5880" max="5882" width="7.44140625" style="26" customWidth="1"/>
    <col min="5883" max="5883" width="9.109375" style="26"/>
    <col min="5884" max="5884" width="7.44140625" style="26" customWidth="1"/>
    <col min="5885" max="5885" width="7.88671875" style="26" customWidth="1"/>
    <col min="5886" max="5886" width="7.44140625" style="26" customWidth="1"/>
    <col min="5887" max="6122" width="9.109375" style="26"/>
    <col min="6123" max="6123" width="3" style="26" bestFit="1" customWidth="1"/>
    <col min="6124" max="6124" width="18.109375" style="26" customWidth="1"/>
    <col min="6125" max="6126" width="7.44140625" style="26" customWidth="1"/>
    <col min="6127" max="6127" width="9.109375" style="26"/>
    <col min="6128" max="6128" width="7.44140625" style="26" customWidth="1"/>
    <col min="6129" max="6129" width="7.88671875" style="26" customWidth="1"/>
    <col min="6130" max="6132" width="7.44140625" style="26" customWidth="1"/>
    <col min="6133" max="6133" width="9.109375" style="26"/>
    <col min="6134" max="6134" width="7.44140625" style="26" customWidth="1"/>
    <col min="6135" max="6135" width="7.88671875" style="26" customWidth="1"/>
    <col min="6136" max="6138" width="7.44140625" style="26" customWidth="1"/>
    <col min="6139" max="6139" width="9.109375" style="26"/>
    <col min="6140" max="6140" width="7.44140625" style="26" customWidth="1"/>
    <col min="6141" max="6141" width="7.88671875" style="26" customWidth="1"/>
    <col min="6142" max="6142" width="7.44140625" style="26" customWidth="1"/>
    <col min="6143" max="6378" width="9.109375" style="26"/>
    <col min="6379" max="6379" width="3" style="26" bestFit="1" customWidth="1"/>
    <col min="6380" max="6380" width="18.109375" style="26" customWidth="1"/>
    <col min="6381" max="6382" width="7.44140625" style="26" customWidth="1"/>
    <col min="6383" max="6383" width="9.109375" style="26"/>
    <col min="6384" max="6384" width="7.44140625" style="26" customWidth="1"/>
    <col min="6385" max="6385" width="7.88671875" style="26" customWidth="1"/>
    <col min="6386" max="6388" width="7.44140625" style="26" customWidth="1"/>
    <col min="6389" max="6389" width="9.109375" style="26"/>
    <col min="6390" max="6390" width="7.44140625" style="26" customWidth="1"/>
    <col min="6391" max="6391" width="7.88671875" style="26" customWidth="1"/>
    <col min="6392" max="6394" width="7.44140625" style="26" customWidth="1"/>
    <col min="6395" max="6395" width="9.109375" style="26"/>
    <col min="6396" max="6396" width="7.44140625" style="26" customWidth="1"/>
    <col min="6397" max="6397" width="7.88671875" style="26" customWidth="1"/>
    <col min="6398" max="6398" width="7.44140625" style="26" customWidth="1"/>
    <col min="6399" max="6634" width="9.109375" style="26"/>
    <col min="6635" max="6635" width="3" style="26" bestFit="1" customWidth="1"/>
    <col min="6636" max="6636" width="18.109375" style="26" customWidth="1"/>
    <col min="6637" max="6638" width="7.44140625" style="26" customWidth="1"/>
    <col min="6639" max="6639" width="9.109375" style="26"/>
    <col min="6640" max="6640" width="7.44140625" style="26" customWidth="1"/>
    <col min="6641" max="6641" width="7.88671875" style="26" customWidth="1"/>
    <col min="6642" max="6644" width="7.44140625" style="26" customWidth="1"/>
    <col min="6645" max="6645" width="9.109375" style="26"/>
    <col min="6646" max="6646" width="7.44140625" style="26" customWidth="1"/>
    <col min="6647" max="6647" width="7.88671875" style="26" customWidth="1"/>
    <col min="6648" max="6650" width="7.44140625" style="26" customWidth="1"/>
    <col min="6651" max="6651" width="9.109375" style="26"/>
    <col min="6652" max="6652" width="7.44140625" style="26" customWidth="1"/>
    <col min="6653" max="6653" width="7.88671875" style="26" customWidth="1"/>
    <col min="6654" max="6654" width="7.44140625" style="26" customWidth="1"/>
    <col min="6655" max="6890" width="9.109375" style="26"/>
    <col min="6891" max="6891" width="3" style="26" bestFit="1" customWidth="1"/>
    <col min="6892" max="6892" width="18.109375" style="26" customWidth="1"/>
    <col min="6893" max="6894" width="7.44140625" style="26" customWidth="1"/>
    <col min="6895" max="6895" width="9.109375" style="26"/>
    <col min="6896" max="6896" width="7.44140625" style="26" customWidth="1"/>
    <col min="6897" max="6897" width="7.88671875" style="26" customWidth="1"/>
    <col min="6898" max="6900" width="7.44140625" style="26" customWidth="1"/>
    <col min="6901" max="6901" width="9.109375" style="26"/>
    <col min="6902" max="6902" width="7.44140625" style="26" customWidth="1"/>
    <col min="6903" max="6903" width="7.88671875" style="26" customWidth="1"/>
    <col min="6904" max="6906" width="7.44140625" style="26" customWidth="1"/>
    <col min="6907" max="6907" width="9.109375" style="26"/>
    <col min="6908" max="6908" width="7.44140625" style="26" customWidth="1"/>
    <col min="6909" max="6909" width="7.88671875" style="26" customWidth="1"/>
    <col min="6910" max="6910" width="7.44140625" style="26" customWidth="1"/>
    <col min="6911" max="7146" width="9.109375" style="26"/>
    <col min="7147" max="7147" width="3" style="26" bestFit="1" customWidth="1"/>
    <col min="7148" max="7148" width="18.109375" style="26" customWidth="1"/>
    <col min="7149" max="7150" width="7.44140625" style="26" customWidth="1"/>
    <col min="7151" max="7151" width="9.109375" style="26"/>
    <col min="7152" max="7152" width="7.44140625" style="26" customWidth="1"/>
    <col min="7153" max="7153" width="7.88671875" style="26" customWidth="1"/>
    <col min="7154" max="7156" width="7.44140625" style="26" customWidth="1"/>
    <col min="7157" max="7157" width="9.109375" style="26"/>
    <col min="7158" max="7158" width="7.44140625" style="26" customWidth="1"/>
    <col min="7159" max="7159" width="7.88671875" style="26" customWidth="1"/>
    <col min="7160" max="7162" width="7.44140625" style="26" customWidth="1"/>
    <col min="7163" max="7163" width="9.109375" style="26"/>
    <col min="7164" max="7164" width="7.44140625" style="26" customWidth="1"/>
    <col min="7165" max="7165" width="7.88671875" style="26" customWidth="1"/>
    <col min="7166" max="7166" width="7.44140625" style="26" customWidth="1"/>
    <col min="7167" max="7402" width="9.109375" style="26"/>
    <col min="7403" max="7403" width="3" style="26" bestFit="1" customWidth="1"/>
    <col min="7404" max="7404" width="18.109375" style="26" customWidth="1"/>
    <col min="7405" max="7406" width="7.44140625" style="26" customWidth="1"/>
    <col min="7407" max="7407" width="9.109375" style="26"/>
    <col min="7408" max="7408" width="7.44140625" style="26" customWidth="1"/>
    <col min="7409" max="7409" width="7.88671875" style="26" customWidth="1"/>
    <col min="7410" max="7412" width="7.44140625" style="26" customWidth="1"/>
    <col min="7413" max="7413" width="9.109375" style="26"/>
    <col min="7414" max="7414" width="7.44140625" style="26" customWidth="1"/>
    <col min="7415" max="7415" width="7.88671875" style="26" customWidth="1"/>
    <col min="7416" max="7418" width="7.44140625" style="26" customWidth="1"/>
    <col min="7419" max="7419" width="9.109375" style="26"/>
    <col min="7420" max="7420" width="7.44140625" style="26" customWidth="1"/>
    <col min="7421" max="7421" width="7.88671875" style="26" customWidth="1"/>
    <col min="7422" max="7422" width="7.44140625" style="26" customWidth="1"/>
    <col min="7423" max="7658" width="9.109375" style="26"/>
    <col min="7659" max="7659" width="3" style="26" bestFit="1" customWidth="1"/>
    <col min="7660" max="7660" width="18.109375" style="26" customWidth="1"/>
    <col min="7661" max="7662" width="7.44140625" style="26" customWidth="1"/>
    <col min="7663" max="7663" width="9.109375" style="26"/>
    <col min="7664" max="7664" width="7.44140625" style="26" customWidth="1"/>
    <col min="7665" max="7665" width="7.88671875" style="26" customWidth="1"/>
    <col min="7666" max="7668" width="7.44140625" style="26" customWidth="1"/>
    <col min="7669" max="7669" width="9.109375" style="26"/>
    <col min="7670" max="7670" width="7.44140625" style="26" customWidth="1"/>
    <col min="7671" max="7671" width="7.88671875" style="26" customWidth="1"/>
    <col min="7672" max="7674" width="7.44140625" style="26" customWidth="1"/>
    <col min="7675" max="7675" width="9.109375" style="26"/>
    <col min="7676" max="7676" width="7.44140625" style="26" customWidth="1"/>
    <col min="7677" max="7677" width="7.88671875" style="26" customWidth="1"/>
    <col min="7678" max="7678" width="7.44140625" style="26" customWidth="1"/>
    <col min="7679" max="7914" width="9.109375" style="26"/>
    <col min="7915" max="7915" width="3" style="26" bestFit="1" customWidth="1"/>
    <col min="7916" max="7916" width="18.109375" style="26" customWidth="1"/>
    <col min="7917" max="7918" width="7.44140625" style="26" customWidth="1"/>
    <col min="7919" max="7919" width="9.109375" style="26"/>
    <col min="7920" max="7920" width="7.44140625" style="26" customWidth="1"/>
    <col min="7921" max="7921" width="7.88671875" style="26" customWidth="1"/>
    <col min="7922" max="7924" width="7.44140625" style="26" customWidth="1"/>
    <col min="7925" max="7925" width="9.109375" style="26"/>
    <col min="7926" max="7926" width="7.44140625" style="26" customWidth="1"/>
    <col min="7927" max="7927" width="7.88671875" style="26" customWidth="1"/>
    <col min="7928" max="7930" width="7.44140625" style="26" customWidth="1"/>
    <col min="7931" max="7931" width="9.109375" style="26"/>
    <col min="7932" max="7932" width="7.44140625" style="26" customWidth="1"/>
    <col min="7933" max="7933" width="7.88671875" style="26" customWidth="1"/>
    <col min="7934" max="7934" width="7.44140625" style="26" customWidth="1"/>
    <col min="7935" max="8170" width="9.109375" style="26"/>
    <col min="8171" max="8171" width="3" style="26" bestFit="1" customWidth="1"/>
    <col min="8172" max="8172" width="18.109375" style="26" customWidth="1"/>
    <col min="8173" max="8174" width="7.44140625" style="26" customWidth="1"/>
    <col min="8175" max="8175" width="9.109375" style="26"/>
    <col min="8176" max="8176" width="7.44140625" style="26" customWidth="1"/>
    <col min="8177" max="8177" width="7.88671875" style="26" customWidth="1"/>
    <col min="8178" max="8180" width="7.44140625" style="26" customWidth="1"/>
    <col min="8181" max="8181" width="9.109375" style="26"/>
    <col min="8182" max="8182" width="7.44140625" style="26" customWidth="1"/>
    <col min="8183" max="8183" width="7.88671875" style="26" customWidth="1"/>
    <col min="8184" max="8186" width="7.44140625" style="26" customWidth="1"/>
    <col min="8187" max="8187" width="9.109375" style="26"/>
    <col min="8188" max="8188" width="7.44140625" style="26" customWidth="1"/>
    <col min="8189" max="8189" width="7.88671875" style="26" customWidth="1"/>
    <col min="8190" max="8190" width="7.44140625" style="26" customWidth="1"/>
    <col min="8191" max="8426" width="9.109375" style="26"/>
    <col min="8427" max="8427" width="3" style="26" bestFit="1" customWidth="1"/>
    <col min="8428" max="8428" width="18.109375" style="26" customWidth="1"/>
    <col min="8429" max="8430" width="7.44140625" style="26" customWidth="1"/>
    <col min="8431" max="8431" width="9.109375" style="26"/>
    <col min="8432" max="8432" width="7.44140625" style="26" customWidth="1"/>
    <col min="8433" max="8433" width="7.88671875" style="26" customWidth="1"/>
    <col min="8434" max="8436" width="7.44140625" style="26" customWidth="1"/>
    <col min="8437" max="8437" width="9.109375" style="26"/>
    <col min="8438" max="8438" width="7.44140625" style="26" customWidth="1"/>
    <col min="8439" max="8439" width="7.88671875" style="26" customWidth="1"/>
    <col min="8440" max="8442" width="7.44140625" style="26" customWidth="1"/>
    <col min="8443" max="8443" width="9.109375" style="26"/>
    <col min="8444" max="8444" width="7.44140625" style="26" customWidth="1"/>
    <col min="8445" max="8445" width="7.88671875" style="26" customWidth="1"/>
    <col min="8446" max="8446" width="7.44140625" style="26" customWidth="1"/>
    <col min="8447" max="8682" width="9.109375" style="26"/>
    <col min="8683" max="8683" width="3" style="26" bestFit="1" customWidth="1"/>
    <col min="8684" max="8684" width="18.109375" style="26" customWidth="1"/>
    <col min="8685" max="8686" width="7.44140625" style="26" customWidth="1"/>
    <col min="8687" max="8687" width="9.109375" style="26"/>
    <col min="8688" max="8688" width="7.44140625" style="26" customWidth="1"/>
    <col min="8689" max="8689" width="7.88671875" style="26" customWidth="1"/>
    <col min="8690" max="8692" width="7.44140625" style="26" customWidth="1"/>
    <col min="8693" max="8693" width="9.109375" style="26"/>
    <col min="8694" max="8694" width="7.44140625" style="26" customWidth="1"/>
    <col min="8695" max="8695" width="7.88671875" style="26" customWidth="1"/>
    <col min="8696" max="8698" width="7.44140625" style="26" customWidth="1"/>
    <col min="8699" max="8699" width="9.109375" style="26"/>
    <col min="8700" max="8700" width="7.44140625" style="26" customWidth="1"/>
    <col min="8701" max="8701" width="7.88671875" style="26" customWidth="1"/>
    <col min="8702" max="8702" width="7.44140625" style="26" customWidth="1"/>
    <col min="8703" max="8938" width="9.109375" style="26"/>
    <col min="8939" max="8939" width="3" style="26" bestFit="1" customWidth="1"/>
    <col min="8940" max="8940" width="18.109375" style="26" customWidth="1"/>
    <col min="8941" max="8942" width="7.44140625" style="26" customWidth="1"/>
    <col min="8943" max="8943" width="9.109375" style="26"/>
    <col min="8944" max="8944" width="7.44140625" style="26" customWidth="1"/>
    <col min="8945" max="8945" width="7.88671875" style="26" customWidth="1"/>
    <col min="8946" max="8948" width="7.44140625" style="26" customWidth="1"/>
    <col min="8949" max="8949" width="9.109375" style="26"/>
    <col min="8950" max="8950" width="7.44140625" style="26" customWidth="1"/>
    <col min="8951" max="8951" width="7.88671875" style="26" customWidth="1"/>
    <col min="8952" max="8954" width="7.44140625" style="26" customWidth="1"/>
    <col min="8955" max="8955" width="9.109375" style="26"/>
    <col min="8956" max="8956" width="7.44140625" style="26" customWidth="1"/>
    <col min="8957" max="8957" width="7.88671875" style="26" customWidth="1"/>
    <col min="8958" max="8958" width="7.44140625" style="26" customWidth="1"/>
    <col min="8959" max="9194" width="9.109375" style="26"/>
    <col min="9195" max="9195" width="3" style="26" bestFit="1" customWidth="1"/>
    <col min="9196" max="9196" width="18.109375" style="26" customWidth="1"/>
    <col min="9197" max="9198" width="7.44140625" style="26" customWidth="1"/>
    <col min="9199" max="9199" width="9.109375" style="26"/>
    <col min="9200" max="9200" width="7.44140625" style="26" customWidth="1"/>
    <col min="9201" max="9201" width="7.88671875" style="26" customWidth="1"/>
    <col min="9202" max="9204" width="7.44140625" style="26" customWidth="1"/>
    <col min="9205" max="9205" width="9.109375" style="26"/>
    <col min="9206" max="9206" width="7.44140625" style="26" customWidth="1"/>
    <col min="9207" max="9207" width="7.88671875" style="26" customWidth="1"/>
    <col min="9208" max="9210" width="7.44140625" style="26" customWidth="1"/>
    <col min="9211" max="9211" width="9.109375" style="26"/>
    <col min="9212" max="9212" width="7.44140625" style="26" customWidth="1"/>
    <col min="9213" max="9213" width="7.88671875" style="26" customWidth="1"/>
    <col min="9214" max="9214" width="7.44140625" style="26" customWidth="1"/>
    <col min="9215" max="9450" width="9.109375" style="26"/>
    <col min="9451" max="9451" width="3" style="26" bestFit="1" customWidth="1"/>
    <col min="9452" max="9452" width="18.109375" style="26" customWidth="1"/>
    <col min="9453" max="9454" width="7.44140625" style="26" customWidth="1"/>
    <col min="9455" max="9455" width="9.109375" style="26"/>
    <col min="9456" max="9456" width="7.44140625" style="26" customWidth="1"/>
    <col min="9457" max="9457" width="7.88671875" style="26" customWidth="1"/>
    <col min="9458" max="9460" width="7.44140625" style="26" customWidth="1"/>
    <col min="9461" max="9461" width="9.109375" style="26"/>
    <col min="9462" max="9462" width="7.44140625" style="26" customWidth="1"/>
    <col min="9463" max="9463" width="7.88671875" style="26" customWidth="1"/>
    <col min="9464" max="9466" width="7.44140625" style="26" customWidth="1"/>
    <col min="9467" max="9467" width="9.109375" style="26"/>
    <col min="9468" max="9468" width="7.44140625" style="26" customWidth="1"/>
    <col min="9469" max="9469" width="7.88671875" style="26" customWidth="1"/>
    <col min="9470" max="9470" width="7.44140625" style="26" customWidth="1"/>
    <col min="9471" max="9706" width="9.109375" style="26"/>
    <col min="9707" max="9707" width="3" style="26" bestFit="1" customWidth="1"/>
    <col min="9708" max="9708" width="18.109375" style="26" customWidth="1"/>
    <col min="9709" max="9710" width="7.44140625" style="26" customWidth="1"/>
    <col min="9711" max="9711" width="9.109375" style="26"/>
    <col min="9712" max="9712" width="7.44140625" style="26" customWidth="1"/>
    <col min="9713" max="9713" width="7.88671875" style="26" customWidth="1"/>
    <col min="9714" max="9716" width="7.44140625" style="26" customWidth="1"/>
    <col min="9717" max="9717" width="9.109375" style="26"/>
    <col min="9718" max="9718" width="7.44140625" style="26" customWidth="1"/>
    <col min="9719" max="9719" width="7.88671875" style="26" customWidth="1"/>
    <col min="9720" max="9722" width="7.44140625" style="26" customWidth="1"/>
    <col min="9723" max="9723" width="9.109375" style="26"/>
    <col min="9724" max="9724" width="7.44140625" style="26" customWidth="1"/>
    <col min="9725" max="9725" width="7.88671875" style="26" customWidth="1"/>
    <col min="9726" max="9726" width="7.44140625" style="26" customWidth="1"/>
    <col min="9727" max="9962" width="9.109375" style="26"/>
    <col min="9963" max="9963" width="3" style="26" bestFit="1" customWidth="1"/>
    <col min="9964" max="9964" width="18.109375" style="26" customWidth="1"/>
    <col min="9965" max="9966" width="7.44140625" style="26" customWidth="1"/>
    <col min="9967" max="9967" width="9.109375" style="26"/>
    <col min="9968" max="9968" width="7.44140625" style="26" customWidth="1"/>
    <col min="9969" max="9969" width="7.88671875" style="26" customWidth="1"/>
    <col min="9970" max="9972" width="7.44140625" style="26" customWidth="1"/>
    <col min="9973" max="9973" width="9.109375" style="26"/>
    <col min="9974" max="9974" width="7.44140625" style="26" customWidth="1"/>
    <col min="9975" max="9975" width="7.88671875" style="26" customWidth="1"/>
    <col min="9976" max="9978" width="7.44140625" style="26" customWidth="1"/>
    <col min="9979" max="9979" width="9.109375" style="26"/>
    <col min="9980" max="9980" width="7.44140625" style="26" customWidth="1"/>
    <col min="9981" max="9981" width="7.88671875" style="26" customWidth="1"/>
    <col min="9982" max="9982" width="7.44140625" style="26" customWidth="1"/>
    <col min="9983" max="10218" width="9.109375" style="26"/>
    <col min="10219" max="10219" width="3" style="26" bestFit="1" customWidth="1"/>
    <col min="10220" max="10220" width="18.109375" style="26" customWidth="1"/>
    <col min="10221" max="10222" width="7.44140625" style="26" customWidth="1"/>
    <col min="10223" max="10223" width="9.109375" style="26"/>
    <col min="10224" max="10224" width="7.44140625" style="26" customWidth="1"/>
    <col min="10225" max="10225" width="7.88671875" style="26" customWidth="1"/>
    <col min="10226" max="10228" width="7.44140625" style="26" customWidth="1"/>
    <col min="10229" max="10229" width="9.109375" style="26"/>
    <col min="10230" max="10230" width="7.44140625" style="26" customWidth="1"/>
    <col min="10231" max="10231" width="7.88671875" style="26" customWidth="1"/>
    <col min="10232" max="10234" width="7.44140625" style="26" customWidth="1"/>
    <col min="10235" max="10235" width="9.109375" style="26"/>
    <col min="10236" max="10236" width="7.44140625" style="26" customWidth="1"/>
    <col min="10237" max="10237" width="7.88671875" style="26" customWidth="1"/>
    <col min="10238" max="10238" width="7.44140625" style="26" customWidth="1"/>
    <col min="10239" max="10474" width="9.109375" style="26"/>
    <col min="10475" max="10475" width="3" style="26" bestFit="1" customWidth="1"/>
    <col min="10476" max="10476" width="18.109375" style="26" customWidth="1"/>
    <col min="10477" max="10478" width="7.44140625" style="26" customWidth="1"/>
    <col min="10479" max="10479" width="9.109375" style="26"/>
    <col min="10480" max="10480" width="7.44140625" style="26" customWidth="1"/>
    <col min="10481" max="10481" width="7.88671875" style="26" customWidth="1"/>
    <col min="10482" max="10484" width="7.44140625" style="26" customWidth="1"/>
    <col min="10485" max="10485" width="9.109375" style="26"/>
    <col min="10486" max="10486" width="7.44140625" style="26" customWidth="1"/>
    <col min="10487" max="10487" width="7.88671875" style="26" customWidth="1"/>
    <col min="10488" max="10490" width="7.44140625" style="26" customWidth="1"/>
    <col min="10491" max="10491" width="9.109375" style="26"/>
    <col min="10492" max="10492" width="7.44140625" style="26" customWidth="1"/>
    <col min="10493" max="10493" width="7.88671875" style="26" customWidth="1"/>
    <col min="10494" max="10494" width="7.44140625" style="26" customWidth="1"/>
    <col min="10495" max="10730" width="9.109375" style="26"/>
    <col min="10731" max="10731" width="3" style="26" bestFit="1" customWidth="1"/>
    <col min="10732" max="10732" width="18.109375" style="26" customWidth="1"/>
    <col min="10733" max="10734" width="7.44140625" style="26" customWidth="1"/>
    <col min="10735" max="10735" width="9.109375" style="26"/>
    <col min="10736" max="10736" width="7.44140625" style="26" customWidth="1"/>
    <col min="10737" max="10737" width="7.88671875" style="26" customWidth="1"/>
    <col min="10738" max="10740" width="7.44140625" style="26" customWidth="1"/>
    <col min="10741" max="10741" width="9.109375" style="26"/>
    <col min="10742" max="10742" width="7.44140625" style="26" customWidth="1"/>
    <col min="10743" max="10743" width="7.88671875" style="26" customWidth="1"/>
    <col min="10744" max="10746" width="7.44140625" style="26" customWidth="1"/>
    <col min="10747" max="10747" width="9.109375" style="26"/>
    <col min="10748" max="10748" width="7.44140625" style="26" customWidth="1"/>
    <col min="10749" max="10749" width="7.88671875" style="26" customWidth="1"/>
    <col min="10750" max="10750" width="7.44140625" style="26" customWidth="1"/>
    <col min="10751" max="10986" width="9.109375" style="26"/>
    <col min="10987" max="10987" width="3" style="26" bestFit="1" customWidth="1"/>
    <col min="10988" max="10988" width="18.109375" style="26" customWidth="1"/>
    <col min="10989" max="10990" width="7.44140625" style="26" customWidth="1"/>
    <col min="10991" max="10991" width="9.109375" style="26"/>
    <col min="10992" max="10992" width="7.44140625" style="26" customWidth="1"/>
    <col min="10993" max="10993" width="7.88671875" style="26" customWidth="1"/>
    <col min="10994" max="10996" width="7.44140625" style="26" customWidth="1"/>
    <col min="10997" max="10997" width="9.109375" style="26"/>
    <col min="10998" max="10998" width="7.44140625" style="26" customWidth="1"/>
    <col min="10999" max="10999" width="7.88671875" style="26" customWidth="1"/>
    <col min="11000" max="11002" width="7.44140625" style="26" customWidth="1"/>
    <col min="11003" max="11003" width="9.109375" style="26"/>
    <col min="11004" max="11004" width="7.44140625" style="26" customWidth="1"/>
    <col min="11005" max="11005" width="7.88671875" style="26" customWidth="1"/>
    <col min="11006" max="11006" width="7.44140625" style="26" customWidth="1"/>
    <col min="11007" max="11242" width="9.109375" style="26"/>
    <col min="11243" max="11243" width="3" style="26" bestFit="1" customWidth="1"/>
    <col min="11244" max="11244" width="18.109375" style="26" customWidth="1"/>
    <col min="11245" max="11246" width="7.44140625" style="26" customWidth="1"/>
    <col min="11247" max="11247" width="9.109375" style="26"/>
    <col min="11248" max="11248" width="7.44140625" style="26" customWidth="1"/>
    <col min="11249" max="11249" width="7.88671875" style="26" customWidth="1"/>
    <col min="11250" max="11252" width="7.44140625" style="26" customWidth="1"/>
    <col min="11253" max="11253" width="9.109375" style="26"/>
    <col min="11254" max="11254" width="7.44140625" style="26" customWidth="1"/>
    <col min="11255" max="11255" width="7.88671875" style="26" customWidth="1"/>
    <col min="11256" max="11258" width="7.44140625" style="26" customWidth="1"/>
    <col min="11259" max="11259" width="9.109375" style="26"/>
    <col min="11260" max="11260" width="7.44140625" style="26" customWidth="1"/>
    <col min="11261" max="11261" width="7.88671875" style="26" customWidth="1"/>
    <col min="11262" max="11262" width="7.44140625" style="26" customWidth="1"/>
    <col min="11263" max="11498" width="9.109375" style="26"/>
    <col min="11499" max="11499" width="3" style="26" bestFit="1" customWidth="1"/>
    <col min="11500" max="11500" width="18.109375" style="26" customWidth="1"/>
    <col min="11501" max="11502" width="7.44140625" style="26" customWidth="1"/>
    <col min="11503" max="11503" width="9.109375" style="26"/>
    <col min="11504" max="11504" width="7.44140625" style="26" customWidth="1"/>
    <col min="11505" max="11505" width="7.88671875" style="26" customWidth="1"/>
    <col min="11506" max="11508" width="7.44140625" style="26" customWidth="1"/>
    <col min="11509" max="11509" width="9.109375" style="26"/>
    <col min="11510" max="11510" width="7.44140625" style="26" customWidth="1"/>
    <col min="11511" max="11511" width="7.88671875" style="26" customWidth="1"/>
    <col min="11512" max="11514" width="7.44140625" style="26" customWidth="1"/>
    <col min="11515" max="11515" width="9.109375" style="26"/>
    <col min="11516" max="11516" width="7.44140625" style="26" customWidth="1"/>
    <col min="11517" max="11517" width="7.88671875" style="26" customWidth="1"/>
    <col min="11518" max="11518" width="7.44140625" style="26" customWidth="1"/>
    <col min="11519" max="11754" width="9.109375" style="26"/>
    <col min="11755" max="11755" width="3" style="26" bestFit="1" customWidth="1"/>
    <col min="11756" max="11756" width="18.109375" style="26" customWidth="1"/>
    <col min="11757" max="11758" width="7.44140625" style="26" customWidth="1"/>
    <col min="11759" max="11759" width="9.109375" style="26"/>
    <col min="11760" max="11760" width="7.44140625" style="26" customWidth="1"/>
    <col min="11761" max="11761" width="7.88671875" style="26" customWidth="1"/>
    <col min="11762" max="11764" width="7.44140625" style="26" customWidth="1"/>
    <col min="11765" max="11765" width="9.109375" style="26"/>
    <col min="11766" max="11766" width="7.44140625" style="26" customWidth="1"/>
    <col min="11767" max="11767" width="7.88671875" style="26" customWidth="1"/>
    <col min="11768" max="11770" width="7.44140625" style="26" customWidth="1"/>
    <col min="11771" max="11771" width="9.109375" style="26"/>
    <col min="11772" max="11772" width="7.44140625" style="26" customWidth="1"/>
    <col min="11773" max="11773" width="7.88671875" style="26" customWidth="1"/>
    <col min="11774" max="11774" width="7.44140625" style="26" customWidth="1"/>
    <col min="11775" max="12010" width="9.109375" style="26"/>
    <col min="12011" max="12011" width="3" style="26" bestFit="1" customWidth="1"/>
    <col min="12012" max="12012" width="18.109375" style="26" customWidth="1"/>
    <col min="12013" max="12014" width="7.44140625" style="26" customWidth="1"/>
    <col min="12015" max="12015" width="9.109375" style="26"/>
    <col min="12016" max="12016" width="7.44140625" style="26" customWidth="1"/>
    <col min="12017" max="12017" width="7.88671875" style="26" customWidth="1"/>
    <col min="12018" max="12020" width="7.44140625" style="26" customWidth="1"/>
    <col min="12021" max="12021" width="9.109375" style="26"/>
    <col min="12022" max="12022" width="7.44140625" style="26" customWidth="1"/>
    <col min="12023" max="12023" width="7.88671875" style="26" customWidth="1"/>
    <col min="12024" max="12026" width="7.44140625" style="26" customWidth="1"/>
    <col min="12027" max="12027" width="9.109375" style="26"/>
    <col min="12028" max="12028" width="7.44140625" style="26" customWidth="1"/>
    <col min="12029" max="12029" width="7.88671875" style="26" customWidth="1"/>
    <col min="12030" max="12030" width="7.44140625" style="26" customWidth="1"/>
    <col min="12031" max="12266" width="9.109375" style="26"/>
    <col min="12267" max="12267" width="3" style="26" bestFit="1" customWidth="1"/>
    <col min="12268" max="12268" width="18.109375" style="26" customWidth="1"/>
    <col min="12269" max="12270" width="7.44140625" style="26" customWidth="1"/>
    <col min="12271" max="12271" width="9.109375" style="26"/>
    <col min="12272" max="12272" width="7.44140625" style="26" customWidth="1"/>
    <col min="12273" max="12273" width="7.88671875" style="26" customWidth="1"/>
    <col min="12274" max="12276" width="7.44140625" style="26" customWidth="1"/>
    <col min="12277" max="12277" width="9.109375" style="26"/>
    <col min="12278" max="12278" width="7.44140625" style="26" customWidth="1"/>
    <col min="12279" max="12279" width="7.88671875" style="26" customWidth="1"/>
    <col min="12280" max="12282" width="7.44140625" style="26" customWidth="1"/>
    <col min="12283" max="12283" width="9.109375" style="26"/>
    <col min="12284" max="12284" width="7.44140625" style="26" customWidth="1"/>
    <col min="12285" max="12285" width="7.88671875" style="26" customWidth="1"/>
    <col min="12286" max="12286" width="7.44140625" style="26" customWidth="1"/>
    <col min="12287" max="12522" width="9.109375" style="26"/>
    <col min="12523" max="12523" width="3" style="26" bestFit="1" customWidth="1"/>
    <col min="12524" max="12524" width="18.109375" style="26" customWidth="1"/>
    <col min="12525" max="12526" width="7.44140625" style="26" customWidth="1"/>
    <col min="12527" max="12527" width="9.109375" style="26"/>
    <col min="12528" max="12528" width="7.44140625" style="26" customWidth="1"/>
    <col min="12529" max="12529" width="7.88671875" style="26" customWidth="1"/>
    <col min="12530" max="12532" width="7.44140625" style="26" customWidth="1"/>
    <col min="12533" max="12533" width="9.109375" style="26"/>
    <col min="12534" max="12534" width="7.44140625" style="26" customWidth="1"/>
    <col min="12535" max="12535" width="7.88671875" style="26" customWidth="1"/>
    <col min="12536" max="12538" width="7.44140625" style="26" customWidth="1"/>
    <col min="12539" max="12539" width="9.109375" style="26"/>
    <col min="12540" max="12540" width="7.44140625" style="26" customWidth="1"/>
    <col min="12541" max="12541" width="7.88671875" style="26" customWidth="1"/>
    <col min="12542" max="12542" width="7.44140625" style="26" customWidth="1"/>
    <col min="12543" max="12778" width="9.109375" style="26"/>
    <col min="12779" max="12779" width="3" style="26" bestFit="1" customWidth="1"/>
    <col min="12780" max="12780" width="18.109375" style="26" customWidth="1"/>
    <col min="12781" max="12782" width="7.44140625" style="26" customWidth="1"/>
    <col min="12783" max="12783" width="9.109375" style="26"/>
    <col min="12784" max="12784" width="7.44140625" style="26" customWidth="1"/>
    <col min="12785" max="12785" width="7.88671875" style="26" customWidth="1"/>
    <col min="12786" max="12788" width="7.44140625" style="26" customWidth="1"/>
    <col min="12789" max="12789" width="9.109375" style="26"/>
    <col min="12790" max="12790" width="7.44140625" style="26" customWidth="1"/>
    <col min="12791" max="12791" width="7.88671875" style="26" customWidth="1"/>
    <col min="12792" max="12794" width="7.44140625" style="26" customWidth="1"/>
    <col min="12795" max="12795" width="9.109375" style="26"/>
    <col min="12796" max="12796" width="7.44140625" style="26" customWidth="1"/>
    <col min="12797" max="12797" width="7.88671875" style="26" customWidth="1"/>
    <col min="12798" max="12798" width="7.44140625" style="26" customWidth="1"/>
    <col min="12799" max="13034" width="9.109375" style="26"/>
    <col min="13035" max="13035" width="3" style="26" bestFit="1" customWidth="1"/>
    <col min="13036" max="13036" width="18.109375" style="26" customWidth="1"/>
    <col min="13037" max="13038" width="7.44140625" style="26" customWidth="1"/>
    <col min="13039" max="13039" width="9.109375" style="26"/>
    <col min="13040" max="13040" width="7.44140625" style="26" customWidth="1"/>
    <col min="13041" max="13041" width="7.88671875" style="26" customWidth="1"/>
    <col min="13042" max="13044" width="7.44140625" style="26" customWidth="1"/>
    <col min="13045" max="13045" width="9.109375" style="26"/>
    <col min="13046" max="13046" width="7.44140625" style="26" customWidth="1"/>
    <col min="13047" max="13047" width="7.88671875" style="26" customWidth="1"/>
    <col min="13048" max="13050" width="7.44140625" style="26" customWidth="1"/>
    <col min="13051" max="13051" width="9.109375" style="26"/>
    <col min="13052" max="13052" width="7.44140625" style="26" customWidth="1"/>
    <col min="13053" max="13053" width="7.88671875" style="26" customWidth="1"/>
    <col min="13054" max="13054" width="7.44140625" style="26" customWidth="1"/>
    <col min="13055" max="13290" width="9.109375" style="26"/>
    <col min="13291" max="13291" width="3" style="26" bestFit="1" customWidth="1"/>
    <col min="13292" max="13292" width="18.109375" style="26" customWidth="1"/>
    <col min="13293" max="13294" width="7.44140625" style="26" customWidth="1"/>
    <col min="13295" max="13295" width="9.109375" style="26"/>
    <col min="13296" max="13296" width="7.44140625" style="26" customWidth="1"/>
    <col min="13297" max="13297" width="7.88671875" style="26" customWidth="1"/>
    <col min="13298" max="13300" width="7.44140625" style="26" customWidth="1"/>
    <col min="13301" max="13301" width="9.109375" style="26"/>
    <col min="13302" max="13302" width="7.44140625" style="26" customWidth="1"/>
    <col min="13303" max="13303" width="7.88671875" style="26" customWidth="1"/>
    <col min="13304" max="13306" width="7.44140625" style="26" customWidth="1"/>
    <col min="13307" max="13307" width="9.109375" style="26"/>
    <col min="13308" max="13308" width="7.44140625" style="26" customWidth="1"/>
    <col min="13309" max="13309" width="7.88671875" style="26" customWidth="1"/>
    <col min="13310" max="13310" width="7.44140625" style="26" customWidth="1"/>
    <col min="13311" max="13546" width="9.109375" style="26"/>
    <col min="13547" max="13547" width="3" style="26" bestFit="1" customWidth="1"/>
    <col min="13548" max="13548" width="18.109375" style="26" customWidth="1"/>
    <col min="13549" max="13550" width="7.44140625" style="26" customWidth="1"/>
    <col min="13551" max="13551" width="9.109375" style="26"/>
    <col min="13552" max="13552" width="7.44140625" style="26" customWidth="1"/>
    <col min="13553" max="13553" width="7.88671875" style="26" customWidth="1"/>
    <col min="13554" max="13556" width="7.44140625" style="26" customWidth="1"/>
    <col min="13557" max="13557" width="9.109375" style="26"/>
    <col min="13558" max="13558" width="7.44140625" style="26" customWidth="1"/>
    <col min="13559" max="13559" width="7.88671875" style="26" customWidth="1"/>
    <col min="13560" max="13562" width="7.44140625" style="26" customWidth="1"/>
    <col min="13563" max="13563" width="9.109375" style="26"/>
    <col min="13564" max="13564" width="7.44140625" style="26" customWidth="1"/>
    <col min="13565" max="13565" width="7.88671875" style="26" customWidth="1"/>
    <col min="13566" max="13566" width="7.44140625" style="26" customWidth="1"/>
    <col min="13567" max="13802" width="9.109375" style="26"/>
    <col min="13803" max="13803" width="3" style="26" bestFit="1" customWidth="1"/>
    <col min="13804" max="13804" width="18.109375" style="26" customWidth="1"/>
    <col min="13805" max="13806" width="7.44140625" style="26" customWidth="1"/>
    <col min="13807" max="13807" width="9.109375" style="26"/>
    <col min="13808" max="13808" width="7.44140625" style="26" customWidth="1"/>
    <col min="13809" max="13809" width="7.88671875" style="26" customWidth="1"/>
    <col min="13810" max="13812" width="7.44140625" style="26" customWidth="1"/>
    <col min="13813" max="13813" width="9.109375" style="26"/>
    <col min="13814" max="13814" width="7.44140625" style="26" customWidth="1"/>
    <col min="13815" max="13815" width="7.88671875" style="26" customWidth="1"/>
    <col min="13816" max="13818" width="7.44140625" style="26" customWidth="1"/>
    <col min="13819" max="13819" width="9.109375" style="26"/>
    <col min="13820" max="13820" width="7.44140625" style="26" customWidth="1"/>
    <col min="13821" max="13821" width="7.88671875" style="26" customWidth="1"/>
    <col min="13822" max="13822" width="7.44140625" style="26" customWidth="1"/>
    <col min="13823" max="14058" width="9.109375" style="26"/>
    <col min="14059" max="14059" width="3" style="26" bestFit="1" customWidth="1"/>
    <col min="14060" max="14060" width="18.109375" style="26" customWidth="1"/>
    <col min="14061" max="14062" width="7.44140625" style="26" customWidth="1"/>
    <col min="14063" max="14063" width="9.109375" style="26"/>
    <col min="14064" max="14064" width="7.44140625" style="26" customWidth="1"/>
    <col min="14065" max="14065" width="7.88671875" style="26" customWidth="1"/>
    <col min="14066" max="14068" width="7.44140625" style="26" customWidth="1"/>
    <col min="14069" max="14069" width="9.109375" style="26"/>
    <col min="14070" max="14070" width="7.44140625" style="26" customWidth="1"/>
    <col min="14071" max="14071" width="7.88671875" style="26" customWidth="1"/>
    <col min="14072" max="14074" width="7.44140625" style="26" customWidth="1"/>
    <col min="14075" max="14075" width="9.109375" style="26"/>
    <col min="14076" max="14076" width="7.44140625" style="26" customWidth="1"/>
    <col min="14077" max="14077" width="7.88671875" style="26" customWidth="1"/>
    <col min="14078" max="14078" width="7.44140625" style="26" customWidth="1"/>
    <col min="14079" max="14314" width="9.109375" style="26"/>
    <col min="14315" max="14315" width="3" style="26" bestFit="1" customWidth="1"/>
    <col min="14316" max="14316" width="18.109375" style="26" customWidth="1"/>
    <col min="14317" max="14318" width="7.44140625" style="26" customWidth="1"/>
    <col min="14319" max="14319" width="9.109375" style="26"/>
    <col min="14320" max="14320" width="7.44140625" style="26" customWidth="1"/>
    <col min="14321" max="14321" width="7.88671875" style="26" customWidth="1"/>
    <col min="14322" max="14324" width="7.44140625" style="26" customWidth="1"/>
    <col min="14325" max="14325" width="9.109375" style="26"/>
    <col min="14326" max="14326" width="7.44140625" style="26" customWidth="1"/>
    <col min="14327" max="14327" width="7.88671875" style="26" customWidth="1"/>
    <col min="14328" max="14330" width="7.44140625" style="26" customWidth="1"/>
    <col min="14331" max="14331" width="9.109375" style="26"/>
    <col min="14332" max="14332" width="7.44140625" style="26" customWidth="1"/>
    <col min="14333" max="14333" width="7.88671875" style="26" customWidth="1"/>
    <col min="14334" max="14334" width="7.44140625" style="26" customWidth="1"/>
    <col min="14335" max="14570" width="9.109375" style="26"/>
    <col min="14571" max="14571" width="3" style="26" bestFit="1" customWidth="1"/>
    <col min="14572" max="14572" width="18.109375" style="26" customWidth="1"/>
    <col min="14573" max="14574" width="7.44140625" style="26" customWidth="1"/>
    <col min="14575" max="14575" width="9.109375" style="26"/>
    <col min="14576" max="14576" width="7.44140625" style="26" customWidth="1"/>
    <col min="14577" max="14577" width="7.88671875" style="26" customWidth="1"/>
    <col min="14578" max="14580" width="7.44140625" style="26" customWidth="1"/>
    <col min="14581" max="14581" width="9.109375" style="26"/>
    <col min="14582" max="14582" width="7.44140625" style="26" customWidth="1"/>
    <col min="14583" max="14583" width="7.88671875" style="26" customWidth="1"/>
    <col min="14584" max="14586" width="7.44140625" style="26" customWidth="1"/>
    <col min="14587" max="14587" width="9.109375" style="26"/>
    <col min="14588" max="14588" width="7.44140625" style="26" customWidth="1"/>
    <col min="14589" max="14589" width="7.88671875" style="26" customWidth="1"/>
    <col min="14590" max="14590" width="7.44140625" style="26" customWidth="1"/>
    <col min="14591" max="14826" width="9.109375" style="26"/>
    <col min="14827" max="14827" width="3" style="26" bestFit="1" customWidth="1"/>
    <col min="14828" max="14828" width="18.109375" style="26" customWidth="1"/>
    <col min="14829" max="14830" width="7.44140625" style="26" customWidth="1"/>
    <col min="14831" max="14831" width="9.109375" style="26"/>
    <col min="14832" max="14832" width="7.44140625" style="26" customWidth="1"/>
    <col min="14833" max="14833" width="7.88671875" style="26" customWidth="1"/>
    <col min="14834" max="14836" width="7.44140625" style="26" customWidth="1"/>
    <col min="14837" max="14837" width="9.109375" style="26"/>
    <col min="14838" max="14838" width="7.44140625" style="26" customWidth="1"/>
    <col min="14839" max="14839" width="7.88671875" style="26" customWidth="1"/>
    <col min="14840" max="14842" width="7.44140625" style="26" customWidth="1"/>
    <col min="14843" max="14843" width="9.109375" style="26"/>
    <col min="14844" max="14844" width="7.44140625" style="26" customWidth="1"/>
    <col min="14845" max="14845" width="7.88671875" style="26" customWidth="1"/>
    <col min="14846" max="14846" width="7.44140625" style="26" customWidth="1"/>
    <col min="14847" max="15082" width="9.109375" style="26"/>
    <col min="15083" max="15083" width="3" style="26" bestFit="1" customWidth="1"/>
    <col min="15084" max="15084" width="18.109375" style="26" customWidth="1"/>
    <col min="15085" max="15086" width="7.44140625" style="26" customWidth="1"/>
    <col min="15087" max="15087" width="9.109375" style="26"/>
    <col min="15088" max="15088" width="7.44140625" style="26" customWidth="1"/>
    <col min="15089" max="15089" width="7.88671875" style="26" customWidth="1"/>
    <col min="15090" max="15092" width="7.44140625" style="26" customWidth="1"/>
    <col min="15093" max="15093" width="9.109375" style="26"/>
    <col min="15094" max="15094" width="7.44140625" style="26" customWidth="1"/>
    <col min="15095" max="15095" width="7.88671875" style="26" customWidth="1"/>
    <col min="15096" max="15098" width="7.44140625" style="26" customWidth="1"/>
    <col min="15099" max="15099" width="9.109375" style="26"/>
    <col min="15100" max="15100" width="7.44140625" style="26" customWidth="1"/>
    <col min="15101" max="15101" width="7.88671875" style="26" customWidth="1"/>
    <col min="15102" max="15102" width="7.44140625" style="26" customWidth="1"/>
    <col min="15103" max="15338" width="9.109375" style="26"/>
    <col min="15339" max="15339" width="3" style="26" bestFit="1" customWidth="1"/>
    <col min="15340" max="15340" width="18.109375" style="26" customWidth="1"/>
    <col min="15341" max="15342" width="7.44140625" style="26" customWidth="1"/>
    <col min="15343" max="15343" width="9.109375" style="26"/>
    <col min="15344" max="15344" width="7.44140625" style="26" customWidth="1"/>
    <col min="15345" max="15345" width="7.88671875" style="26" customWidth="1"/>
    <col min="15346" max="15348" width="7.44140625" style="26" customWidth="1"/>
    <col min="15349" max="15349" width="9.109375" style="26"/>
    <col min="15350" max="15350" width="7.44140625" style="26" customWidth="1"/>
    <col min="15351" max="15351" width="7.88671875" style="26" customWidth="1"/>
    <col min="15352" max="15354" width="7.44140625" style="26" customWidth="1"/>
    <col min="15355" max="15355" width="9.109375" style="26"/>
    <col min="15356" max="15356" width="7.44140625" style="26" customWidth="1"/>
    <col min="15357" max="15357" width="7.88671875" style="26" customWidth="1"/>
    <col min="15358" max="15358" width="7.44140625" style="26" customWidth="1"/>
    <col min="15359" max="15594" width="9.109375" style="26"/>
    <col min="15595" max="15595" width="3" style="26" bestFit="1" customWidth="1"/>
    <col min="15596" max="15596" width="18.109375" style="26" customWidth="1"/>
    <col min="15597" max="15598" width="7.44140625" style="26" customWidth="1"/>
    <col min="15599" max="15599" width="9.109375" style="26"/>
    <col min="15600" max="15600" width="7.44140625" style="26" customWidth="1"/>
    <col min="15601" max="15601" width="7.88671875" style="26" customWidth="1"/>
    <col min="15602" max="15604" width="7.44140625" style="26" customWidth="1"/>
    <col min="15605" max="15605" width="9.109375" style="26"/>
    <col min="15606" max="15606" width="7.44140625" style="26" customWidth="1"/>
    <col min="15607" max="15607" width="7.88671875" style="26" customWidth="1"/>
    <col min="15608" max="15610" width="7.44140625" style="26" customWidth="1"/>
    <col min="15611" max="15611" width="9.109375" style="26"/>
    <col min="15612" max="15612" width="7.44140625" style="26" customWidth="1"/>
    <col min="15613" max="15613" width="7.88671875" style="26" customWidth="1"/>
    <col min="15614" max="15614" width="7.44140625" style="26" customWidth="1"/>
    <col min="15615" max="15850" width="9.109375" style="26"/>
    <col min="15851" max="15851" width="3" style="26" bestFit="1" customWidth="1"/>
    <col min="15852" max="15852" width="18.109375" style="26" customWidth="1"/>
    <col min="15853" max="15854" width="7.44140625" style="26" customWidth="1"/>
    <col min="15855" max="15855" width="9.109375" style="26"/>
    <col min="15856" max="15856" width="7.44140625" style="26" customWidth="1"/>
    <col min="15857" max="15857" width="7.88671875" style="26" customWidth="1"/>
    <col min="15858" max="15860" width="7.44140625" style="26" customWidth="1"/>
    <col min="15861" max="15861" width="9.109375" style="26"/>
    <col min="15862" max="15862" width="7.44140625" style="26" customWidth="1"/>
    <col min="15863" max="15863" width="7.88671875" style="26" customWidth="1"/>
    <col min="15864" max="15866" width="7.44140625" style="26" customWidth="1"/>
    <col min="15867" max="15867" width="9.109375" style="26"/>
    <col min="15868" max="15868" width="7.44140625" style="26" customWidth="1"/>
    <col min="15869" max="15869" width="7.88671875" style="26" customWidth="1"/>
    <col min="15870" max="15870" width="7.44140625" style="26" customWidth="1"/>
    <col min="15871" max="16106" width="9.109375" style="26"/>
    <col min="16107" max="16107" width="3" style="26" bestFit="1" customWidth="1"/>
    <col min="16108" max="16108" width="18.109375" style="26" customWidth="1"/>
    <col min="16109" max="16110" width="7.44140625" style="26" customWidth="1"/>
    <col min="16111" max="16111" width="9.109375" style="26"/>
    <col min="16112" max="16112" width="7.44140625" style="26" customWidth="1"/>
    <col min="16113" max="16113" width="7.88671875" style="26" customWidth="1"/>
    <col min="16114" max="16116" width="7.44140625" style="26" customWidth="1"/>
    <col min="16117" max="16117" width="9.109375" style="26"/>
    <col min="16118" max="16118" width="7.44140625" style="26" customWidth="1"/>
    <col min="16119" max="16119" width="7.88671875" style="26" customWidth="1"/>
    <col min="16120" max="16122" width="7.44140625" style="26" customWidth="1"/>
    <col min="16123" max="16123" width="9.109375" style="26"/>
    <col min="16124" max="16124" width="7.44140625" style="26" customWidth="1"/>
    <col min="16125" max="16125" width="7.88671875" style="26" customWidth="1"/>
    <col min="16126" max="16126" width="7.44140625" style="26" customWidth="1"/>
    <col min="16127" max="16384" width="9.109375" style="26"/>
  </cols>
  <sheetData>
    <row r="1" spans="1:58" s="69" customFormat="1" ht="14.25" customHeight="1">
      <c r="A1" s="82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13" t="s">
        <v>85</v>
      </c>
      <c r="S1" s="213"/>
      <c r="T1" s="167"/>
    </row>
    <row r="2" spans="1:58" ht="15" customHeight="1">
      <c r="A2" s="188" t="s">
        <v>87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27"/>
    </row>
    <row r="3" spans="1:58" s="72" customFormat="1">
      <c r="A3" s="82" t="s">
        <v>96</v>
      </c>
      <c r="B3" s="71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157"/>
    </row>
    <row r="4" spans="1:58" s="73" customFormat="1" ht="12.75" customHeight="1">
      <c r="A4" s="237" t="s">
        <v>18</v>
      </c>
      <c r="B4" s="257" t="s">
        <v>19</v>
      </c>
      <c r="C4" s="238" t="s">
        <v>20</v>
      </c>
      <c r="D4" s="239"/>
      <c r="E4" s="239"/>
      <c r="F4" s="239"/>
      <c r="G4" s="240"/>
      <c r="H4" s="255" t="s">
        <v>20</v>
      </c>
      <c r="I4" s="255"/>
      <c r="J4" s="255"/>
      <c r="K4" s="255"/>
      <c r="L4" s="255"/>
      <c r="M4" s="255"/>
      <c r="N4" s="255"/>
      <c r="O4" s="255"/>
      <c r="P4" s="255"/>
      <c r="Q4" s="255"/>
      <c r="R4" s="255"/>
      <c r="S4" s="256"/>
      <c r="T4" s="156"/>
    </row>
    <row r="5" spans="1:58" s="73" customFormat="1" ht="12.75" customHeight="1">
      <c r="A5" s="237"/>
      <c r="B5" s="260"/>
      <c r="C5" s="241"/>
      <c r="D5" s="242"/>
      <c r="E5" s="242"/>
      <c r="F5" s="242"/>
      <c r="G5" s="243"/>
      <c r="H5" s="255" t="s">
        <v>6</v>
      </c>
      <c r="I5" s="255"/>
      <c r="J5" s="255"/>
      <c r="K5" s="255"/>
      <c r="L5" s="255"/>
      <c r="M5" s="255"/>
      <c r="N5" s="255" t="s">
        <v>7</v>
      </c>
      <c r="O5" s="255"/>
      <c r="P5" s="255"/>
      <c r="Q5" s="255"/>
      <c r="R5" s="255"/>
      <c r="S5" s="256"/>
      <c r="T5" s="156"/>
    </row>
    <row r="6" spans="1:58" s="73" customFormat="1" ht="12.75" customHeight="1">
      <c r="A6" s="237"/>
      <c r="B6" s="260"/>
      <c r="C6" s="246"/>
      <c r="D6" s="261"/>
      <c r="E6" s="261"/>
      <c r="F6" s="261"/>
      <c r="G6" s="262"/>
      <c r="H6" s="255" t="s">
        <v>49</v>
      </c>
      <c r="I6" s="255" t="s">
        <v>20</v>
      </c>
      <c r="J6" s="255"/>
      <c r="K6" s="255"/>
      <c r="L6" s="255"/>
      <c r="M6" s="255"/>
      <c r="N6" s="255" t="s">
        <v>49</v>
      </c>
      <c r="O6" s="255" t="s">
        <v>20</v>
      </c>
      <c r="P6" s="255"/>
      <c r="Q6" s="255"/>
      <c r="R6" s="255"/>
      <c r="S6" s="256"/>
      <c r="T6" s="156"/>
    </row>
    <row r="7" spans="1:58" s="73" customFormat="1" ht="25.5" customHeight="1">
      <c r="A7" s="237"/>
      <c r="B7" s="260"/>
      <c r="C7" s="257" t="s">
        <v>50</v>
      </c>
      <c r="D7" s="257" t="s">
        <v>51</v>
      </c>
      <c r="E7" s="244" t="s">
        <v>52</v>
      </c>
      <c r="F7" s="245"/>
      <c r="G7" s="259"/>
      <c r="H7" s="255"/>
      <c r="I7" s="255" t="s">
        <v>50</v>
      </c>
      <c r="J7" s="255" t="s">
        <v>51</v>
      </c>
      <c r="K7" s="244" t="s">
        <v>52</v>
      </c>
      <c r="L7" s="245"/>
      <c r="M7" s="259"/>
      <c r="N7" s="255"/>
      <c r="O7" s="255" t="s">
        <v>50</v>
      </c>
      <c r="P7" s="255" t="s">
        <v>51</v>
      </c>
      <c r="Q7" s="244" t="s">
        <v>52</v>
      </c>
      <c r="R7" s="245"/>
      <c r="S7" s="245"/>
      <c r="T7" s="156"/>
    </row>
    <row r="8" spans="1:58" s="77" customFormat="1" ht="56.4">
      <c r="A8" s="237"/>
      <c r="B8" s="258"/>
      <c r="C8" s="258"/>
      <c r="D8" s="258"/>
      <c r="E8" s="148" t="s">
        <v>53</v>
      </c>
      <c r="F8" s="148" t="s">
        <v>54</v>
      </c>
      <c r="G8" s="148" t="s">
        <v>55</v>
      </c>
      <c r="H8" s="255"/>
      <c r="I8" s="255"/>
      <c r="J8" s="255"/>
      <c r="K8" s="163" t="s">
        <v>53</v>
      </c>
      <c r="L8" s="175" t="s">
        <v>78</v>
      </c>
      <c r="M8" s="163" t="s">
        <v>55</v>
      </c>
      <c r="N8" s="255"/>
      <c r="O8" s="255"/>
      <c r="P8" s="255"/>
      <c r="Q8" s="163" t="s">
        <v>53</v>
      </c>
      <c r="R8" s="175" t="s">
        <v>70</v>
      </c>
      <c r="S8" s="164" t="s">
        <v>55</v>
      </c>
      <c r="T8" s="78"/>
    </row>
    <row r="9" spans="1:58" s="77" customFormat="1" ht="10.5" customHeight="1">
      <c r="A9" s="74">
        <v>1</v>
      </c>
      <c r="B9" s="121">
        <v>2</v>
      </c>
      <c r="C9" s="121">
        <v>3</v>
      </c>
      <c r="D9" s="121">
        <v>4</v>
      </c>
      <c r="E9" s="121">
        <v>5</v>
      </c>
      <c r="F9" s="121">
        <v>6</v>
      </c>
      <c r="G9" s="121">
        <v>7</v>
      </c>
      <c r="H9" s="121">
        <v>8</v>
      </c>
      <c r="I9" s="121">
        <v>9</v>
      </c>
      <c r="J9" s="121">
        <v>10</v>
      </c>
      <c r="K9" s="121">
        <v>11</v>
      </c>
      <c r="L9" s="121">
        <v>12</v>
      </c>
      <c r="M9" s="121">
        <v>13</v>
      </c>
      <c r="N9" s="121">
        <v>14</v>
      </c>
      <c r="O9" s="121">
        <v>15</v>
      </c>
      <c r="P9" s="121">
        <v>16</v>
      </c>
      <c r="Q9" s="121">
        <v>17</v>
      </c>
      <c r="R9" s="121">
        <v>18</v>
      </c>
      <c r="S9" s="122">
        <v>19</v>
      </c>
      <c r="T9" s="78"/>
    </row>
    <row r="10" spans="1:58" s="33" customFormat="1">
      <c r="A10" s="78"/>
      <c r="B10" s="123" t="s">
        <v>56</v>
      </c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</row>
    <row r="11" spans="1:58" s="33" customFormat="1">
      <c r="A11" s="112" t="s">
        <v>19</v>
      </c>
      <c r="B11" s="185">
        <f>[11]КС_cred!C14</f>
        <v>15.519</v>
      </c>
      <c r="C11" s="185">
        <f>[11]КС_cred!D14</f>
        <v>16.904499999999999</v>
      </c>
      <c r="D11" s="185">
        <f>[11]КС_cred!E14</f>
        <v>15.33</v>
      </c>
      <c r="E11" s="185">
        <f>[11]КС_cred!F14</f>
        <v>13.6829</v>
      </c>
      <c r="F11" s="185">
        <f>[11]КС_cred!G14</f>
        <v>17.648499999999999</v>
      </c>
      <c r="G11" s="185">
        <f>[11]КС_cred!H14</f>
        <v>10.3483</v>
      </c>
      <c r="H11" s="185">
        <f>[11]КС_cred!I14</f>
        <v>16.802299999999999</v>
      </c>
      <c r="I11" s="185">
        <f>[11]КС_cred!J14</f>
        <v>16.9954</v>
      </c>
      <c r="J11" s="185">
        <f>[11]КС_cred!K14</f>
        <v>16.772099999999998</v>
      </c>
      <c r="K11" s="185">
        <f>[11]КС_cred!L14</f>
        <v>14.8955</v>
      </c>
      <c r="L11" s="185">
        <f>[11]КС_cred!M14</f>
        <v>18.9434</v>
      </c>
      <c r="M11" s="185">
        <f>[11]КС_cred!N14</f>
        <v>19.027799999999999</v>
      </c>
      <c r="N11" s="185">
        <f>[11]КС_cred!O14</f>
        <v>6.3098000000000001</v>
      </c>
      <c r="O11" s="185">
        <f>[11]КС_cred!P14</f>
        <v>6.1448</v>
      </c>
      <c r="P11" s="185">
        <f>[11]КС_cred!Q14</f>
        <v>6.3112000000000004</v>
      </c>
      <c r="Q11" s="185">
        <f>[11]КС_cred!R14</f>
        <v>6.1755000000000004</v>
      </c>
      <c r="R11" s="185">
        <f>[11]КС_cred!S14</f>
        <v>6.7499000000000002</v>
      </c>
      <c r="S11" s="185">
        <f>[11]КС_cred!T14</f>
        <v>5.7000999999999999</v>
      </c>
    </row>
    <row r="12" spans="1:58" s="33" customFormat="1" ht="55.2">
      <c r="A12" s="150" t="s">
        <v>22</v>
      </c>
      <c r="B12" s="97" t="str">
        <f>[11]КС_cred!C15</f>
        <v>—</v>
      </c>
      <c r="C12" s="97" t="str">
        <f>[11]КС_cred!D15</f>
        <v>—</v>
      </c>
      <c r="D12" s="97" t="str">
        <f>[11]КС_cred!E15</f>
        <v>—</v>
      </c>
      <c r="E12" s="97" t="str">
        <f>[11]КС_cred!F15</f>
        <v>—</v>
      </c>
      <c r="F12" s="97" t="str">
        <f>[11]КС_cred!G15</f>
        <v>—</v>
      </c>
      <c r="G12" s="97" t="str">
        <f>[11]КС_cred!H15</f>
        <v>—</v>
      </c>
      <c r="H12" s="97" t="str">
        <f>[11]КС_cred!I15</f>
        <v>—</v>
      </c>
      <c r="I12" s="97" t="str">
        <f>[11]КС_cred!J15</f>
        <v>—</v>
      </c>
      <c r="J12" s="97" t="str">
        <f>[11]КС_cred!K15</f>
        <v>—</v>
      </c>
      <c r="K12" s="97" t="str">
        <f>[11]КС_cred!L15</f>
        <v>—</v>
      </c>
      <c r="L12" s="97" t="str">
        <f>[11]КС_cred!M15</f>
        <v>—</v>
      </c>
      <c r="M12" s="97" t="str">
        <f>[11]КС_cred!N15</f>
        <v>—</v>
      </c>
      <c r="N12" s="97" t="str">
        <f>[11]КС_cred!O15</f>
        <v>—</v>
      </c>
      <c r="O12" s="97" t="str">
        <f>[11]КС_cred!P15</f>
        <v>—</v>
      </c>
      <c r="P12" s="97" t="str">
        <f>[11]КС_cred!Q15</f>
        <v>—</v>
      </c>
      <c r="Q12" s="97" t="str">
        <f>[11]КС_cred!R15</f>
        <v>—</v>
      </c>
      <c r="R12" s="97" t="str">
        <f>[11]КС_cred!S15</f>
        <v>—</v>
      </c>
      <c r="S12" s="97" t="str">
        <f>[11]КС_cred!T15</f>
        <v>—</v>
      </c>
    </row>
    <row r="13" spans="1:58" s="33" customFormat="1">
      <c r="A13" s="178" t="s">
        <v>23</v>
      </c>
      <c r="B13" s="97"/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97"/>
      <c r="P13" s="97"/>
      <c r="Q13" s="97"/>
      <c r="R13" s="97"/>
      <c r="S13" s="97"/>
    </row>
    <row r="14" spans="1:58" s="27" customFormat="1">
      <c r="A14" s="35" t="s">
        <v>24</v>
      </c>
      <c r="B14" s="97">
        <f>[11]КС_cred!C17</f>
        <v>18.828600000000002</v>
      </c>
      <c r="C14" s="97">
        <f>[11]КС_cred!D17</f>
        <v>19.0731</v>
      </c>
      <c r="D14" s="97">
        <f>[11]КС_cred!E17</f>
        <v>18.8108</v>
      </c>
      <c r="E14" s="97">
        <f>[11]КС_cred!F17</f>
        <v>16.0075</v>
      </c>
      <c r="F14" s="97">
        <f>[11]КС_cred!G17</f>
        <v>19.555900000000001</v>
      </c>
      <c r="G14" s="97">
        <f>[11]КС_cred!H17</f>
        <v>17.952300000000001</v>
      </c>
      <c r="H14" s="97">
        <f>[11]КС_cred!I17</f>
        <v>18.981400000000001</v>
      </c>
      <c r="I14" s="97">
        <f>[11]КС_cred!J17</f>
        <v>19.0731</v>
      </c>
      <c r="J14" s="97">
        <f>[11]КС_cred!K17</f>
        <v>18.974599999999999</v>
      </c>
      <c r="K14" s="97">
        <f>[11]КС_cred!L17</f>
        <v>16.3308</v>
      </c>
      <c r="L14" s="97">
        <f>[11]КС_cred!M17</f>
        <v>19.5959</v>
      </c>
      <c r="M14" s="97">
        <f>[11]КС_cred!N17</f>
        <v>19.7864</v>
      </c>
      <c r="N14" s="97">
        <f>[11]КС_cred!O17</f>
        <v>6.3762999999999996</v>
      </c>
      <c r="O14" s="97">
        <f>[11]КС_cred!P17</f>
        <v>0</v>
      </c>
      <c r="P14" s="97">
        <f>[11]КС_cred!Q17</f>
        <v>6.3762999999999996</v>
      </c>
      <c r="Q14" s="97">
        <f>[11]КС_cred!R17</f>
        <v>7.2617000000000003</v>
      </c>
      <c r="R14" s="97">
        <f>[11]КС_cred!S17</f>
        <v>5.3685999999999998</v>
      </c>
      <c r="S14" s="97">
        <f>[11]КС_cred!T17</f>
        <v>5.33</v>
      </c>
      <c r="AN14" s="33"/>
      <c r="AO14" s="33"/>
      <c r="AP14" s="33"/>
      <c r="AQ14" s="33"/>
      <c r="AR14" s="33"/>
      <c r="AS14" s="33"/>
      <c r="AT14" s="33"/>
      <c r="AU14" s="33"/>
      <c r="AV14" s="33"/>
      <c r="AW14" s="33"/>
      <c r="AX14" s="33"/>
      <c r="AY14" s="33"/>
      <c r="AZ14" s="33"/>
      <c r="BA14" s="33"/>
      <c r="BB14" s="33"/>
      <c r="BC14" s="33"/>
      <c r="BD14" s="33"/>
      <c r="BE14" s="33"/>
      <c r="BF14" s="33"/>
    </row>
    <row r="15" spans="1:58" s="27" customFormat="1">
      <c r="A15" s="35" t="s">
        <v>25</v>
      </c>
      <c r="B15" s="97">
        <f>[11]КС_cred!C18</f>
        <v>18.2651</v>
      </c>
      <c r="C15" s="97">
        <f>[11]КС_cred!D18</f>
        <v>20.126000000000001</v>
      </c>
      <c r="D15" s="97">
        <f>[11]КС_cred!E18</f>
        <v>17.7011</v>
      </c>
      <c r="E15" s="97">
        <f>[11]КС_cred!F18</f>
        <v>14.5314</v>
      </c>
      <c r="F15" s="97">
        <f>[11]КС_cred!G18</f>
        <v>18.9483</v>
      </c>
      <c r="G15" s="97">
        <f>[11]КС_cred!H18</f>
        <v>18.870899999999999</v>
      </c>
      <c r="H15" s="97">
        <f>[11]КС_cred!I18</f>
        <v>19.2364</v>
      </c>
      <c r="I15" s="97">
        <f>[11]КС_cred!J18</f>
        <v>20.126000000000001</v>
      </c>
      <c r="J15" s="97">
        <f>[11]КС_cred!K18</f>
        <v>18.9407</v>
      </c>
      <c r="K15" s="97">
        <f>[11]КС_cred!L18</f>
        <v>16.886099999999999</v>
      </c>
      <c r="L15" s="97">
        <f>[11]КС_cred!M18</f>
        <v>19.642700000000001</v>
      </c>
      <c r="M15" s="97">
        <f>[11]КС_cred!N18</f>
        <v>18.870899999999999</v>
      </c>
      <c r="N15" s="97">
        <f>[11]КС_cred!O18</f>
        <v>4.8808999999999996</v>
      </c>
      <c r="O15" s="97">
        <f>[11]КС_cred!P18</f>
        <v>0</v>
      </c>
      <c r="P15" s="97">
        <f>[11]КС_cred!Q18</f>
        <v>4.8808999999999996</v>
      </c>
      <c r="Q15" s="97">
        <f>[11]КС_cred!R18</f>
        <v>4.6178999999999997</v>
      </c>
      <c r="R15" s="97">
        <f>[11]КС_cred!S18</f>
        <v>5.2995999999999999</v>
      </c>
      <c r="S15" s="97">
        <f>[11]КС_cred!T18</f>
        <v>0</v>
      </c>
      <c r="AN15" s="33"/>
      <c r="AO15" s="33"/>
      <c r="AP15" s="33"/>
      <c r="AQ15" s="33"/>
      <c r="AR15" s="33"/>
      <c r="AS15" s="33"/>
      <c r="AT15" s="33"/>
      <c r="AU15" s="33"/>
      <c r="AV15" s="33"/>
      <c r="AW15" s="33"/>
      <c r="AX15" s="33"/>
      <c r="AY15" s="33"/>
      <c r="AZ15" s="33"/>
      <c r="BA15" s="33"/>
      <c r="BB15" s="33"/>
      <c r="BC15" s="33"/>
      <c r="BD15" s="33"/>
      <c r="BE15" s="33"/>
      <c r="BF15" s="33"/>
    </row>
    <row r="16" spans="1:58" s="27" customFormat="1">
      <c r="A16" s="35" t="s">
        <v>26</v>
      </c>
      <c r="B16" s="97">
        <f>[11]КС_cred!C19</f>
        <v>16.8749</v>
      </c>
      <c r="C16" s="97">
        <f>[11]КС_cred!D19</f>
        <v>16.726500000000001</v>
      </c>
      <c r="D16" s="97">
        <f>[11]КС_cred!E19</f>
        <v>16.909199999999998</v>
      </c>
      <c r="E16" s="97">
        <f>[11]КС_cred!F19</f>
        <v>16.633099999999999</v>
      </c>
      <c r="F16" s="97">
        <f>[11]КС_cred!G19</f>
        <v>17.150600000000001</v>
      </c>
      <c r="G16" s="97">
        <f>[11]КС_cred!H19</f>
        <v>18.0885</v>
      </c>
      <c r="H16" s="97">
        <f>[11]КС_cred!I19</f>
        <v>18.010899999999999</v>
      </c>
      <c r="I16" s="97">
        <f>[11]КС_cred!J19</f>
        <v>16.8596</v>
      </c>
      <c r="J16" s="97">
        <f>[11]КС_cred!K19</f>
        <v>18.307500000000001</v>
      </c>
      <c r="K16" s="97">
        <f>[11]КС_cred!L19</f>
        <v>17.884499999999999</v>
      </c>
      <c r="L16" s="97">
        <f>[11]КС_cred!M19</f>
        <v>18.760100000000001</v>
      </c>
      <c r="M16" s="97">
        <f>[11]КС_cred!N19</f>
        <v>18.0885</v>
      </c>
      <c r="N16" s="97">
        <f>[11]КС_cred!O19</f>
        <v>5.9684999999999997</v>
      </c>
      <c r="O16" s="97">
        <f>[11]КС_cred!P19</f>
        <v>3.7538999999999998</v>
      </c>
      <c r="P16" s="97">
        <f>[11]КС_cred!Q19</f>
        <v>6.0141</v>
      </c>
      <c r="Q16" s="97">
        <f>[11]КС_cred!R19</f>
        <v>5.9690000000000003</v>
      </c>
      <c r="R16" s="97">
        <f>[11]КС_cred!S19</f>
        <v>6.0525000000000002</v>
      </c>
      <c r="S16" s="97">
        <f>[11]КС_cred!T19</f>
        <v>0</v>
      </c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</row>
    <row r="17" spans="1:58" s="27" customFormat="1">
      <c r="A17" s="35" t="s">
        <v>27</v>
      </c>
      <c r="B17" s="97">
        <f>[11]КС_cred!C20</f>
        <v>18.985299999999999</v>
      </c>
      <c r="C17" s="97">
        <f>[11]КС_cred!D20</f>
        <v>18.300899999999999</v>
      </c>
      <c r="D17" s="97">
        <f>[11]КС_cred!E20</f>
        <v>19.0581</v>
      </c>
      <c r="E17" s="97">
        <f>[11]КС_cred!F20</f>
        <v>20.0136</v>
      </c>
      <c r="F17" s="97">
        <f>[11]КС_cred!G20</f>
        <v>18.959700000000002</v>
      </c>
      <c r="G17" s="97">
        <f>[11]КС_cred!H20</f>
        <v>22.16</v>
      </c>
      <c r="H17" s="97">
        <f>[11]КС_cred!I20</f>
        <v>18.985299999999999</v>
      </c>
      <c r="I17" s="97">
        <f>[11]КС_cred!J20</f>
        <v>18.300899999999999</v>
      </c>
      <c r="J17" s="97">
        <f>[11]КС_cred!K20</f>
        <v>19.0581</v>
      </c>
      <c r="K17" s="97">
        <f>[11]КС_cred!L20</f>
        <v>20.0136</v>
      </c>
      <c r="L17" s="97">
        <f>[11]КС_cred!M20</f>
        <v>18.959700000000002</v>
      </c>
      <c r="M17" s="97">
        <f>[11]КС_cred!N20</f>
        <v>22.16</v>
      </c>
      <c r="N17" s="97">
        <f>[11]КС_cred!O20</f>
        <v>0</v>
      </c>
      <c r="O17" s="97">
        <f>[11]КС_cred!P20</f>
        <v>0</v>
      </c>
      <c r="P17" s="97">
        <f>[11]КС_cred!Q20</f>
        <v>0</v>
      </c>
      <c r="Q17" s="97">
        <f>[11]КС_cred!R20</f>
        <v>0</v>
      </c>
      <c r="R17" s="97">
        <f>[11]КС_cred!S20</f>
        <v>0</v>
      </c>
      <c r="S17" s="97">
        <f>[11]КС_cred!T20</f>
        <v>0</v>
      </c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</row>
    <row r="18" spans="1:58" s="27" customFormat="1">
      <c r="A18" s="35" t="s">
        <v>28</v>
      </c>
      <c r="B18" s="97">
        <f>[11]КС_cred!C21</f>
        <v>18.7773</v>
      </c>
      <c r="C18" s="97">
        <f>[11]КС_cred!D21</f>
        <v>19.319299999999998</v>
      </c>
      <c r="D18" s="97">
        <f>[11]КС_cred!E21</f>
        <v>18.6571</v>
      </c>
      <c r="E18" s="97">
        <f>[11]КС_cred!F21</f>
        <v>16.183499999999999</v>
      </c>
      <c r="F18" s="97">
        <f>[11]КС_cred!G21</f>
        <v>19.233799999999999</v>
      </c>
      <c r="G18" s="97">
        <f>[11]КС_cred!H21</f>
        <v>17.901700000000002</v>
      </c>
      <c r="H18" s="97">
        <f>[11]КС_cred!I21</f>
        <v>19.183</v>
      </c>
      <c r="I18" s="97">
        <f>[11]КС_cred!J21</f>
        <v>19.319299999999998</v>
      </c>
      <c r="J18" s="97">
        <f>[11]КС_cred!K21</f>
        <v>19.151599999999998</v>
      </c>
      <c r="K18" s="97">
        <f>[11]КС_cred!L21</f>
        <v>16.183499999999999</v>
      </c>
      <c r="L18" s="97">
        <f>[11]КС_cred!M21</f>
        <v>19.898199999999999</v>
      </c>
      <c r="M18" s="97">
        <f>[11]КС_cred!N21</f>
        <v>17.901700000000002</v>
      </c>
      <c r="N18" s="97">
        <f>[11]КС_cred!O21</f>
        <v>5.7267999999999999</v>
      </c>
      <c r="O18" s="97">
        <f>[11]КС_cred!P21</f>
        <v>0</v>
      </c>
      <c r="P18" s="97">
        <f>[11]КС_cred!Q21</f>
        <v>5.7267999999999999</v>
      </c>
      <c r="Q18" s="97">
        <f>[11]КС_cred!R21</f>
        <v>0</v>
      </c>
      <c r="R18" s="97">
        <f>[11]КС_cred!S21</f>
        <v>5.7267999999999999</v>
      </c>
      <c r="S18" s="97">
        <f>[11]КС_cred!T21</f>
        <v>0</v>
      </c>
      <c r="AN18" s="33"/>
      <c r="AO18" s="33"/>
      <c r="AP18" s="33"/>
      <c r="AQ18" s="33"/>
      <c r="AR18" s="33"/>
      <c r="AS18" s="33"/>
      <c r="AT18" s="33"/>
      <c r="AU18" s="33"/>
      <c r="AV18" s="33"/>
      <c r="AW18" s="33"/>
      <c r="AX18" s="33"/>
      <c r="AY18" s="33"/>
      <c r="AZ18" s="33"/>
      <c r="BA18" s="33"/>
      <c r="BB18" s="33"/>
      <c r="BC18" s="33"/>
      <c r="BD18" s="33"/>
      <c r="BE18" s="33"/>
      <c r="BF18" s="33"/>
    </row>
    <row r="19" spans="1:58" s="27" customFormat="1">
      <c r="A19" s="35" t="s">
        <v>29</v>
      </c>
      <c r="B19" s="97">
        <f>[11]КС_cred!C22</f>
        <v>18.960100000000001</v>
      </c>
      <c r="C19" s="97">
        <f>[11]КС_cred!D22</f>
        <v>17.584299999999999</v>
      </c>
      <c r="D19" s="97">
        <f>[11]КС_cred!E22</f>
        <v>19.565100000000001</v>
      </c>
      <c r="E19" s="97">
        <f>[11]КС_cred!F22</f>
        <v>19.491199999999999</v>
      </c>
      <c r="F19" s="97">
        <f>[11]КС_cred!G22</f>
        <v>19.698399999999999</v>
      </c>
      <c r="G19" s="97">
        <f>[11]КС_cred!H22</f>
        <v>15.2409</v>
      </c>
      <c r="H19" s="97">
        <f>[11]КС_cred!I22</f>
        <v>19.4297</v>
      </c>
      <c r="I19" s="97">
        <f>[11]КС_cred!J22</f>
        <v>17.584299999999999</v>
      </c>
      <c r="J19" s="97">
        <f>[11]КС_cred!K22</f>
        <v>20.282</v>
      </c>
      <c r="K19" s="97">
        <f>[11]КС_cred!L22</f>
        <v>20.379200000000001</v>
      </c>
      <c r="L19" s="97">
        <f>[11]КС_cred!M22</f>
        <v>20.283899999999999</v>
      </c>
      <c r="M19" s="97">
        <f>[11]КС_cred!N22</f>
        <v>18.645900000000001</v>
      </c>
      <c r="N19" s="97">
        <f>[11]КС_cred!O22</f>
        <v>5.2839999999999998</v>
      </c>
      <c r="O19" s="97">
        <f>[11]КС_cred!P22</f>
        <v>0</v>
      </c>
      <c r="P19" s="97">
        <f>[11]КС_cred!Q22</f>
        <v>5.2839999999999998</v>
      </c>
      <c r="Q19" s="97">
        <f>[11]КС_cred!R22</f>
        <v>5.6791999999999998</v>
      </c>
      <c r="R19" s="97">
        <f>[11]КС_cred!S22</f>
        <v>5.0583</v>
      </c>
      <c r="S19" s="97">
        <f>[11]КС_cred!T22</f>
        <v>5.45</v>
      </c>
      <c r="AN19" s="33"/>
      <c r="AO19" s="33"/>
      <c r="AP19" s="33"/>
      <c r="AQ19" s="33"/>
      <c r="AR19" s="33"/>
      <c r="AS19" s="33"/>
      <c r="AT19" s="33"/>
      <c r="AU19" s="33"/>
      <c r="AV19" s="33"/>
      <c r="AW19" s="33"/>
      <c r="AX19" s="33"/>
      <c r="AY19" s="33"/>
      <c r="AZ19" s="33"/>
      <c r="BA19" s="33"/>
      <c r="BB19" s="33"/>
      <c r="BC19" s="33"/>
      <c r="BD19" s="33"/>
      <c r="BE19" s="33"/>
      <c r="BF19" s="33"/>
    </row>
    <row r="20" spans="1:58" s="27" customFormat="1">
      <c r="A20" s="35" t="s">
        <v>30</v>
      </c>
      <c r="B20" s="97">
        <f>[11]КС_cred!C23</f>
        <v>16.981999999999999</v>
      </c>
      <c r="C20" s="97">
        <f>[11]КС_cred!D23</f>
        <v>19.436</v>
      </c>
      <c r="D20" s="97">
        <f>[11]КС_cred!E23</f>
        <v>16.921900000000001</v>
      </c>
      <c r="E20" s="97">
        <f>[11]КС_cred!F23</f>
        <v>15.8287</v>
      </c>
      <c r="F20" s="97">
        <f>[11]КС_cred!G23</f>
        <v>17.9575</v>
      </c>
      <c r="G20" s="97">
        <f>[11]КС_cred!H23</f>
        <v>17.542300000000001</v>
      </c>
      <c r="H20" s="97">
        <f>[11]КС_cred!I23</f>
        <v>17.989699999999999</v>
      </c>
      <c r="I20" s="97">
        <f>[11]КС_cred!J23</f>
        <v>19.436</v>
      </c>
      <c r="J20" s="97">
        <f>[11]КС_cred!K23</f>
        <v>17.950800000000001</v>
      </c>
      <c r="K20" s="97">
        <f>[11]КС_cred!L23</f>
        <v>17.305399999999999</v>
      </c>
      <c r="L20" s="97">
        <f>[11]КС_cred!M23</f>
        <v>18.518799999999999</v>
      </c>
      <c r="M20" s="97">
        <f>[11]КС_cred!N23</f>
        <v>17.542300000000001</v>
      </c>
      <c r="N20" s="97">
        <f>[11]КС_cred!O23</f>
        <v>6.202</v>
      </c>
      <c r="O20" s="97">
        <f>[11]КС_cred!P23</f>
        <v>0</v>
      </c>
      <c r="P20" s="97">
        <f>[11]КС_cred!Q23</f>
        <v>6.202</v>
      </c>
      <c r="Q20" s="97">
        <f>[11]КС_cred!R23</f>
        <v>6.2088000000000001</v>
      </c>
      <c r="R20" s="97">
        <f>[11]КС_cred!S23</f>
        <v>6.1829000000000001</v>
      </c>
      <c r="S20" s="97">
        <f>[11]КС_cred!T23</f>
        <v>0</v>
      </c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</row>
    <row r="21" spans="1:58" s="27" customFormat="1">
      <c r="A21" s="35" t="s">
        <v>31</v>
      </c>
      <c r="B21" s="97">
        <f>[11]КС_cred!C24</f>
        <v>18.475100000000001</v>
      </c>
      <c r="C21" s="97">
        <f>[11]КС_cred!D24</f>
        <v>17.137499999999999</v>
      </c>
      <c r="D21" s="97">
        <f>[11]КС_cred!E24</f>
        <v>18.6633</v>
      </c>
      <c r="E21" s="97">
        <f>[11]КС_cred!F24</f>
        <v>15.137600000000001</v>
      </c>
      <c r="F21" s="97">
        <f>[11]КС_cred!G24</f>
        <v>19.408799999999999</v>
      </c>
      <c r="G21" s="97">
        <f>[11]КС_cred!H24</f>
        <v>15.9664</v>
      </c>
      <c r="H21" s="97">
        <f>[11]КС_cred!I24</f>
        <v>18.930299999999999</v>
      </c>
      <c r="I21" s="97">
        <f>[11]КС_cred!J24</f>
        <v>17.137499999999999</v>
      </c>
      <c r="J21" s="97">
        <f>[11]КС_cred!K24</f>
        <v>19.193000000000001</v>
      </c>
      <c r="K21" s="97">
        <f>[11]КС_cred!L24</f>
        <v>16.329899999999999</v>
      </c>
      <c r="L21" s="97">
        <f>[11]КС_cred!M24</f>
        <v>19.7834</v>
      </c>
      <c r="M21" s="97">
        <f>[11]КС_cred!N24</f>
        <v>15.9664</v>
      </c>
      <c r="N21" s="97">
        <f>[11]КС_cred!O24</f>
        <v>5.8560999999999996</v>
      </c>
      <c r="O21" s="97">
        <f>[11]КС_cred!P24</f>
        <v>0</v>
      </c>
      <c r="P21" s="97">
        <f>[11]КС_cred!Q24</f>
        <v>5.8560999999999996</v>
      </c>
      <c r="Q21" s="97">
        <f>[11]КС_cred!R24</f>
        <v>5.3952999999999998</v>
      </c>
      <c r="R21" s="97">
        <f>[11]КС_cred!S24</f>
        <v>6.2032999999999996</v>
      </c>
      <c r="S21" s="97">
        <f>[11]КС_cred!T24</f>
        <v>0</v>
      </c>
      <c r="AN21" s="33"/>
      <c r="AO21" s="33"/>
      <c r="AP21" s="33"/>
      <c r="AQ21" s="33"/>
      <c r="AR21" s="33"/>
      <c r="AS21" s="33"/>
      <c r="AT21" s="33"/>
      <c r="AU21" s="33"/>
      <c r="AV21" s="33"/>
      <c r="AW21" s="33"/>
      <c r="AX21" s="33"/>
      <c r="AY21" s="33"/>
      <c r="AZ21" s="33"/>
      <c r="BA21" s="33"/>
      <c r="BB21" s="33"/>
      <c r="BC21" s="33"/>
      <c r="BD21" s="33"/>
      <c r="BE21" s="33"/>
      <c r="BF21" s="33"/>
    </row>
    <row r="22" spans="1:58" s="27" customFormat="1" ht="27.6">
      <c r="A22" s="34" t="s">
        <v>1</v>
      </c>
      <c r="B22" s="97">
        <f>[11]КС_cred!C25</f>
        <v>14.045400000000001</v>
      </c>
      <c r="C22" s="97">
        <f>[11]КС_cred!D25</f>
        <v>16.346499999999999</v>
      </c>
      <c r="D22" s="97">
        <f>[11]КС_cred!E25</f>
        <v>13.7334</v>
      </c>
      <c r="E22" s="97">
        <f>[11]КС_cred!F25</f>
        <v>12.9498</v>
      </c>
      <c r="F22" s="97">
        <f>[11]КС_cred!G25</f>
        <v>16.011199999999999</v>
      </c>
      <c r="G22" s="97">
        <f>[11]КС_cred!H25</f>
        <v>6.8884999999999996</v>
      </c>
      <c r="H22" s="97">
        <f>[11]КС_cred!I25</f>
        <v>15.4528</v>
      </c>
      <c r="I22" s="97">
        <f>[11]КС_cred!J25</f>
        <v>16.473500000000001</v>
      </c>
      <c r="J22" s="97">
        <f>[11]КС_cred!K25</f>
        <v>15.286799999999999</v>
      </c>
      <c r="K22" s="97">
        <f>[11]КС_cred!L25</f>
        <v>13.9939</v>
      </c>
      <c r="L22" s="97">
        <f>[11]КС_cred!M25</f>
        <v>18.238199999999999</v>
      </c>
      <c r="M22" s="97">
        <f>[11]КС_cred!N25</f>
        <v>17.4786</v>
      </c>
      <c r="N22" s="97">
        <f>[11]КС_cred!O25</f>
        <v>6.4851999999999999</v>
      </c>
      <c r="O22" s="97">
        <f>[11]КС_cred!P25</f>
        <v>6.4249000000000001</v>
      </c>
      <c r="P22" s="97">
        <f>[11]КС_cred!Q25</f>
        <v>6.4858000000000002</v>
      </c>
      <c r="Q22" s="97">
        <f>[11]КС_cred!R25</f>
        <v>6.3318000000000003</v>
      </c>
      <c r="R22" s="97">
        <f>[11]КС_cred!S25</f>
        <v>7.0037000000000003</v>
      </c>
      <c r="S22" s="97">
        <f>[11]КС_cred!T25</f>
        <v>5.7613000000000003</v>
      </c>
      <c r="AN22" s="33"/>
      <c r="AO22" s="33"/>
      <c r="AP22" s="33"/>
      <c r="AQ22" s="33"/>
      <c r="AR22" s="33"/>
      <c r="AS22" s="33"/>
      <c r="AT22" s="33"/>
      <c r="AU22" s="33"/>
      <c r="AV22" s="33"/>
      <c r="AW22" s="33"/>
      <c r="AX22" s="33"/>
      <c r="AY22" s="33"/>
      <c r="AZ22" s="33"/>
      <c r="BA22" s="33"/>
      <c r="BB22" s="33"/>
      <c r="BC22" s="33"/>
      <c r="BD22" s="33"/>
      <c r="BE22" s="33"/>
      <c r="BF22" s="33"/>
    </row>
    <row r="23" spans="1:58" s="27" customFormat="1">
      <c r="A23" s="35" t="s">
        <v>32</v>
      </c>
      <c r="B23" s="97">
        <f>[11]КС_cred!C26</f>
        <v>19.433</v>
      </c>
      <c r="C23" s="97">
        <f>[11]КС_cred!D26</f>
        <v>22.063099999999999</v>
      </c>
      <c r="D23" s="97">
        <f>[11]КС_cred!E26</f>
        <v>19.026499999999999</v>
      </c>
      <c r="E23" s="97">
        <f>[11]КС_cred!F26</f>
        <v>16.361799999999999</v>
      </c>
      <c r="F23" s="97">
        <f>[11]КС_cred!G26</f>
        <v>19.5716</v>
      </c>
      <c r="G23" s="97">
        <f>[11]КС_cred!H26</f>
        <v>18.499400000000001</v>
      </c>
      <c r="H23" s="97">
        <f>[11]КС_cred!I26</f>
        <v>19.5349</v>
      </c>
      <c r="I23" s="97">
        <f>[11]КС_cred!J26</f>
        <v>22.063099999999999</v>
      </c>
      <c r="J23" s="97">
        <f>[11]КС_cred!K26</f>
        <v>19.140499999999999</v>
      </c>
      <c r="K23" s="97">
        <f>[11]КС_cred!L26</f>
        <v>16.908799999999999</v>
      </c>
      <c r="L23" s="97">
        <f>[11]КС_cred!M26</f>
        <v>19.578299999999999</v>
      </c>
      <c r="M23" s="97">
        <f>[11]КС_cred!N26</f>
        <v>18.499400000000001</v>
      </c>
      <c r="N23" s="97">
        <f>[11]КС_cred!O26</f>
        <v>6.8563999999999998</v>
      </c>
      <c r="O23" s="97">
        <f>[11]КС_cred!P26</f>
        <v>0</v>
      </c>
      <c r="P23" s="97">
        <f>[11]КС_cred!Q26</f>
        <v>6.8563999999999998</v>
      </c>
      <c r="Q23" s="97">
        <f>[11]КС_cred!R26</f>
        <v>7</v>
      </c>
      <c r="R23" s="97">
        <f>[11]КС_cred!S26</f>
        <v>2.96</v>
      </c>
      <c r="S23" s="97">
        <f>[11]КС_cred!T26</f>
        <v>0</v>
      </c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</row>
    <row r="24" spans="1:58" s="27" customFormat="1">
      <c r="A24" s="35" t="s">
        <v>33</v>
      </c>
      <c r="B24" s="97">
        <f>[11]КС_cred!C27</f>
        <v>20.691099999999999</v>
      </c>
      <c r="C24" s="97">
        <f>[11]КС_cred!D27</f>
        <v>32.294600000000003</v>
      </c>
      <c r="D24" s="97">
        <f>[11]КС_cred!E27</f>
        <v>20.525200000000002</v>
      </c>
      <c r="E24" s="97">
        <f>[11]КС_cred!F27</f>
        <v>0</v>
      </c>
      <c r="F24" s="97">
        <f>[11]КС_cred!G27</f>
        <v>20.525200000000002</v>
      </c>
      <c r="G24" s="97">
        <f>[11]КС_cred!H27</f>
        <v>0</v>
      </c>
      <c r="H24" s="97">
        <f>[11]КС_cred!I27</f>
        <v>20.691099999999999</v>
      </c>
      <c r="I24" s="97">
        <f>[11]КС_cred!J27</f>
        <v>32.294600000000003</v>
      </c>
      <c r="J24" s="97">
        <f>[11]КС_cred!K27</f>
        <v>20.525200000000002</v>
      </c>
      <c r="K24" s="97">
        <f>[11]КС_cred!L27</f>
        <v>0</v>
      </c>
      <c r="L24" s="97">
        <f>[11]КС_cred!M27</f>
        <v>20.525200000000002</v>
      </c>
      <c r="M24" s="97">
        <f>[11]КС_cred!N27</f>
        <v>0</v>
      </c>
      <c r="N24" s="97">
        <f>[11]КС_cred!O27</f>
        <v>0</v>
      </c>
      <c r="O24" s="97">
        <f>[11]КС_cred!P27</f>
        <v>0</v>
      </c>
      <c r="P24" s="97">
        <f>[11]КС_cred!Q27</f>
        <v>0</v>
      </c>
      <c r="Q24" s="97">
        <f>[11]КС_cred!R27</f>
        <v>0</v>
      </c>
      <c r="R24" s="97">
        <f>[11]КС_cred!S27</f>
        <v>0</v>
      </c>
      <c r="S24" s="97">
        <f>[11]КС_cred!T27</f>
        <v>0</v>
      </c>
      <c r="AN24" s="33"/>
      <c r="AO24" s="33"/>
      <c r="AP24" s="33"/>
      <c r="AQ24" s="33"/>
      <c r="AR24" s="33"/>
      <c r="AS24" s="33"/>
      <c r="AT24" s="33"/>
      <c r="AU24" s="33"/>
      <c r="AV24" s="33"/>
      <c r="AW24" s="33"/>
      <c r="AX24" s="33"/>
      <c r="AY24" s="33"/>
      <c r="AZ24" s="33"/>
      <c r="BA24" s="33"/>
      <c r="BB24" s="33"/>
      <c r="BC24" s="33"/>
      <c r="BD24" s="33"/>
      <c r="BE24" s="33"/>
      <c r="BF24" s="33"/>
    </row>
    <row r="25" spans="1:58" s="27" customFormat="1">
      <c r="A25" s="35" t="s">
        <v>34</v>
      </c>
      <c r="B25" s="97">
        <f>[11]КС_cred!C28</f>
        <v>16.668399999999998</v>
      </c>
      <c r="C25" s="97">
        <f>[11]КС_cred!D28</f>
        <v>16.652799999999999</v>
      </c>
      <c r="D25" s="97">
        <f>[11]КС_cred!E28</f>
        <v>16.671299999999999</v>
      </c>
      <c r="E25" s="97">
        <f>[11]КС_cred!F28</f>
        <v>15.155099999999999</v>
      </c>
      <c r="F25" s="97">
        <f>[11]КС_cred!G28</f>
        <v>18.2515</v>
      </c>
      <c r="G25" s="97">
        <f>[11]КС_cred!H28</f>
        <v>8.1119000000000003</v>
      </c>
      <c r="H25" s="97">
        <f>[11]КС_cred!I28</f>
        <v>18.3489</v>
      </c>
      <c r="I25" s="97">
        <f>[11]КС_cred!J28</f>
        <v>16.652799999999999</v>
      </c>
      <c r="J25" s="97">
        <f>[11]КС_cred!K28</f>
        <v>18.7103</v>
      </c>
      <c r="K25" s="97">
        <f>[11]КС_cred!L28</f>
        <v>17.083500000000001</v>
      </c>
      <c r="L25" s="97">
        <f>[11]КС_cred!M28</f>
        <v>19.602399999999999</v>
      </c>
      <c r="M25" s="97">
        <f>[11]КС_cred!N28</f>
        <v>19.6845</v>
      </c>
      <c r="N25" s="97">
        <f>[11]КС_cred!O28</f>
        <v>5.1364999999999998</v>
      </c>
      <c r="O25" s="97">
        <f>[11]КС_cred!P28</f>
        <v>0</v>
      </c>
      <c r="P25" s="97">
        <f>[11]КС_cred!Q28</f>
        <v>5.1364999999999998</v>
      </c>
      <c r="Q25" s="97">
        <f>[11]КС_cred!R28</f>
        <v>4.7991999999999999</v>
      </c>
      <c r="R25" s="97">
        <f>[11]КС_cred!S28</f>
        <v>5.4089999999999998</v>
      </c>
      <c r="S25" s="97">
        <f>[11]КС_cred!T28</f>
        <v>5.2293000000000003</v>
      </c>
      <c r="AN25" s="33"/>
      <c r="AO25" s="33"/>
      <c r="AP25" s="33"/>
      <c r="AQ25" s="33"/>
      <c r="AR25" s="33"/>
      <c r="AS25" s="33"/>
      <c r="AT25" s="33"/>
      <c r="AU25" s="33"/>
      <c r="AV25" s="33"/>
      <c r="AW25" s="33"/>
      <c r="AX25" s="33"/>
      <c r="AY25" s="33"/>
      <c r="AZ25" s="33"/>
      <c r="BA25" s="33"/>
      <c r="BB25" s="33"/>
      <c r="BC25" s="33"/>
      <c r="BD25" s="33"/>
      <c r="BE25" s="33"/>
      <c r="BF25" s="33"/>
    </row>
    <row r="26" spans="1:58" s="27" customFormat="1">
      <c r="A26" s="35" t="s">
        <v>35</v>
      </c>
      <c r="B26" s="97">
        <f>[11]КС_cred!C29</f>
        <v>18.8873</v>
      </c>
      <c r="C26" s="97">
        <f>[11]КС_cred!D29</f>
        <v>19.392700000000001</v>
      </c>
      <c r="D26" s="97">
        <f>[11]КС_cred!E29</f>
        <v>18.836099999999998</v>
      </c>
      <c r="E26" s="97">
        <f>[11]КС_cred!F29</f>
        <v>17.655000000000001</v>
      </c>
      <c r="F26" s="97">
        <f>[11]КС_cred!G29</f>
        <v>19.613700000000001</v>
      </c>
      <c r="G26" s="97">
        <f>[11]КС_cred!H29</f>
        <v>20.27</v>
      </c>
      <c r="H26" s="97">
        <f>[11]КС_cred!I29</f>
        <v>18.948599999999999</v>
      </c>
      <c r="I26" s="97">
        <f>[11]КС_cred!J29</f>
        <v>19.392700000000001</v>
      </c>
      <c r="J26" s="97">
        <f>[11]КС_cred!K29</f>
        <v>18.903300000000002</v>
      </c>
      <c r="K26" s="97">
        <f>[11]КС_cred!L29</f>
        <v>17.808800000000002</v>
      </c>
      <c r="L26" s="97">
        <f>[11]КС_cred!M29</f>
        <v>19.613700000000001</v>
      </c>
      <c r="M26" s="97">
        <f>[11]КС_cred!N29</f>
        <v>20.27</v>
      </c>
      <c r="N26" s="97">
        <f>[11]КС_cred!O29</f>
        <v>7</v>
      </c>
      <c r="O26" s="97">
        <f>[11]КС_cred!P29</f>
        <v>0</v>
      </c>
      <c r="P26" s="97">
        <f>[11]КС_cred!Q29</f>
        <v>7</v>
      </c>
      <c r="Q26" s="97">
        <f>[11]КС_cred!R29</f>
        <v>7</v>
      </c>
      <c r="R26" s="97">
        <f>[11]КС_cred!S29</f>
        <v>0</v>
      </c>
      <c r="S26" s="97">
        <f>[11]КС_cred!T29</f>
        <v>0</v>
      </c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</row>
    <row r="27" spans="1:58" s="27" customFormat="1">
      <c r="A27" s="35" t="s">
        <v>36</v>
      </c>
      <c r="B27" s="97">
        <f>[11]КС_cred!C30</f>
        <v>17.002600000000001</v>
      </c>
      <c r="C27" s="97">
        <f>[11]КС_cred!D30</f>
        <v>16.766200000000001</v>
      </c>
      <c r="D27" s="97">
        <f>[11]КС_cred!E30</f>
        <v>17.0349</v>
      </c>
      <c r="E27" s="97">
        <f>[11]КС_cred!F30</f>
        <v>15.1699</v>
      </c>
      <c r="F27" s="97">
        <f>[11]КС_cred!G30</f>
        <v>18.973600000000001</v>
      </c>
      <c r="G27" s="97">
        <f>[11]КС_cred!H30</f>
        <v>20.040800000000001</v>
      </c>
      <c r="H27" s="97">
        <f>[11]КС_cred!I30</f>
        <v>18.443999999999999</v>
      </c>
      <c r="I27" s="97">
        <f>[11]КС_cred!J30</f>
        <v>16.766200000000001</v>
      </c>
      <c r="J27" s="97">
        <f>[11]КС_cred!K30</f>
        <v>18.708400000000001</v>
      </c>
      <c r="K27" s="97">
        <f>[11]КС_cred!L30</f>
        <v>18.168900000000001</v>
      </c>
      <c r="L27" s="97">
        <f>[11]КС_cred!M30</f>
        <v>19.097000000000001</v>
      </c>
      <c r="M27" s="97">
        <f>[11]КС_cred!N30</f>
        <v>20.040800000000001</v>
      </c>
      <c r="N27" s="97">
        <f>[11]КС_cred!O30</f>
        <v>5.9660000000000002</v>
      </c>
      <c r="O27" s="97">
        <f>[11]КС_cred!P30</f>
        <v>0</v>
      </c>
      <c r="P27" s="97">
        <f>[11]КС_cred!Q30</f>
        <v>5.9660000000000002</v>
      </c>
      <c r="Q27" s="97">
        <f>[11]КС_cred!R30</f>
        <v>5.9770000000000003</v>
      </c>
      <c r="R27" s="97">
        <f>[11]КС_cred!S30</f>
        <v>5.6325000000000003</v>
      </c>
      <c r="S27" s="97">
        <f>[11]КС_cred!T30</f>
        <v>0</v>
      </c>
      <c r="AN27" s="33"/>
      <c r="AO27" s="33"/>
      <c r="AP27" s="33"/>
      <c r="AQ27" s="33"/>
      <c r="AR27" s="33"/>
      <c r="AS27" s="33"/>
      <c r="AT27" s="33"/>
      <c r="AU27" s="33"/>
      <c r="AV27" s="33"/>
      <c r="AW27" s="33"/>
      <c r="AX27" s="33"/>
      <c r="AY27" s="33"/>
      <c r="AZ27" s="33"/>
      <c r="BA27" s="33"/>
      <c r="BB27" s="33"/>
      <c r="BC27" s="33"/>
      <c r="BD27" s="33"/>
      <c r="BE27" s="33"/>
      <c r="BF27" s="33"/>
    </row>
    <row r="28" spans="1:58" s="27" customFormat="1">
      <c r="A28" s="35" t="s">
        <v>37</v>
      </c>
      <c r="B28" s="97">
        <f>[11]КС_cred!C31</f>
        <v>17.935500000000001</v>
      </c>
      <c r="C28" s="97">
        <f>[11]КС_cred!D31</f>
        <v>19.056999999999999</v>
      </c>
      <c r="D28" s="97">
        <f>[11]КС_cred!E31</f>
        <v>17.7652</v>
      </c>
      <c r="E28" s="97">
        <f>[11]КС_cred!F31</f>
        <v>15.735099999999999</v>
      </c>
      <c r="F28" s="97">
        <f>[11]КС_cred!G31</f>
        <v>19.6069</v>
      </c>
      <c r="G28" s="97">
        <f>[11]КС_cred!H31</f>
        <v>18.8813</v>
      </c>
      <c r="H28" s="97">
        <f>[11]КС_cred!I31</f>
        <v>19.099499999999999</v>
      </c>
      <c r="I28" s="97">
        <f>[11]КС_cred!J31</f>
        <v>19.056999999999999</v>
      </c>
      <c r="J28" s="97">
        <f>[11]КС_cred!K31</f>
        <v>19.1066</v>
      </c>
      <c r="K28" s="97">
        <f>[11]КС_cred!L31</f>
        <v>18.213899999999999</v>
      </c>
      <c r="L28" s="97">
        <f>[11]КС_cred!M31</f>
        <v>19.797499999999999</v>
      </c>
      <c r="M28" s="97">
        <f>[11]КС_cred!N31</f>
        <v>18.8813</v>
      </c>
      <c r="N28" s="97">
        <f>[11]КС_cred!O31</f>
        <v>5.1726999999999999</v>
      </c>
      <c r="O28" s="97">
        <f>[11]КС_cred!P31</f>
        <v>0</v>
      </c>
      <c r="P28" s="97">
        <f>[11]КС_cred!Q31</f>
        <v>5.1726999999999999</v>
      </c>
      <c r="Q28" s="97">
        <f>[11]КС_cred!R31</f>
        <v>5.0639000000000003</v>
      </c>
      <c r="R28" s="97">
        <f>[11]КС_cred!S31</f>
        <v>6.5</v>
      </c>
      <c r="S28" s="97">
        <f>[11]КС_cred!T31</f>
        <v>0</v>
      </c>
      <c r="AN28" s="33"/>
      <c r="AO28" s="33"/>
      <c r="AP28" s="33"/>
      <c r="AQ28" s="33"/>
      <c r="AR28" s="33"/>
      <c r="AS28" s="33"/>
      <c r="AT28" s="33"/>
      <c r="AU28" s="33"/>
      <c r="AV28" s="33"/>
      <c r="AW28" s="33"/>
      <c r="AX28" s="33"/>
      <c r="AY28" s="33"/>
      <c r="AZ28" s="33"/>
      <c r="BA28" s="33"/>
      <c r="BB28" s="33"/>
      <c r="BC28" s="33"/>
      <c r="BD28" s="33"/>
      <c r="BE28" s="33"/>
      <c r="BF28" s="33"/>
    </row>
    <row r="29" spans="1:58" s="27" customFormat="1">
      <c r="A29" s="20" t="s">
        <v>38</v>
      </c>
      <c r="B29" s="97">
        <f>[11]КС_cred!C32</f>
        <v>19.496400000000001</v>
      </c>
      <c r="C29" s="97">
        <f>[11]КС_cred!D32</f>
        <v>19.645900000000001</v>
      </c>
      <c r="D29" s="97">
        <f>[11]КС_cred!E32</f>
        <v>19.486499999999999</v>
      </c>
      <c r="E29" s="97">
        <f>[11]КС_cred!F32</f>
        <v>16.319299999999998</v>
      </c>
      <c r="F29" s="97">
        <f>[11]КС_cred!G32</f>
        <v>20.341899999999999</v>
      </c>
      <c r="G29" s="97">
        <f>[11]КС_cred!H32</f>
        <v>19.2593</v>
      </c>
      <c r="H29" s="97">
        <f>[11]КС_cred!I32</f>
        <v>19.540700000000001</v>
      </c>
      <c r="I29" s="97">
        <f>[11]КС_cred!J32</f>
        <v>19.645900000000001</v>
      </c>
      <c r="J29" s="97">
        <f>[11]КС_cred!K32</f>
        <v>19.5336</v>
      </c>
      <c r="K29" s="97">
        <f>[11]КС_cred!L32</f>
        <v>16.442399999999999</v>
      </c>
      <c r="L29" s="97">
        <f>[11]КС_cred!M32</f>
        <v>20.361599999999999</v>
      </c>
      <c r="M29" s="97">
        <f>[11]КС_cred!N32</f>
        <v>19.2593</v>
      </c>
      <c r="N29" s="97">
        <f>[11]КС_cred!O32</f>
        <v>7.7759</v>
      </c>
      <c r="O29" s="97">
        <f>[11]КС_cred!P32</f>
        <v>0</v>
      </c>
      <c r="P29" s="97">
        <f>[11]КС_cred!Q32</f>
        <v>7.7759</v>
      </c>
      <c r="Q29" s="97">
        <f>[11]КС_cred!R32</f>
        <v>6.4839000000000002</v>
      </c>
      <c r="R29" s="97">
        <f>[11]КС_cred!S32</f>
        <v>10.023999999999999</v>
      </c>
      <c r="S29" s="97">
        <f>[11]КС_cred!T32</f>
        <v>0</v>
      </c>
      <c r="AN29" s="33"/>
      <c r="AO29" s="33"/>
      <c r="AP29" s="33"/>
      <c r="AQ29" s="33"/>
      <c r="AR29" s="33"/>
      <c r="AS29" s="33"/>
      <c r="AT29" s="33"/>
      <c r="AU29" s="33"/>
      <c r="AV29" s="33"/>
      <c r="AW29" s="33"/>
      <c r="AX29" s="33"/>
      <c r="AY29" s="33"/>
      <c r="AZ29" s="33"/>
      <c r="BA29" s="33"/>
      <c r="BB29" s="33"/>
      <c r="BC29" s="33"/>
      <c r="BD29" s="33"/>
      <c r="BE29" s="33"/>
      <c r="BF29" s="33"/>
    </row>
    <row r="30" spans="1:58" s="27" customFormat="1">
      <c r="A30" s="20" t="s">
        <v>39</v>
      </c>
      <c r="B30" s="97">
        <f>[11]КС_cred!C33</f>
        <v>17.936499999999999</v>
      </c>
      <c r="C30" s="97">
        <f>[11]КС_cred!D33</f>
        <v>17.953399999999998</v>
      </c>
      <c r="D30" s="97">
        <f>[11]КС_cred!E33</f>
        <v>17.936</v>
      </c>
      <c r="E30" s="97">
        <f>[11]КС_cred!F33</f>
        <v>13.4901</v>
      </c>
      <c r="F30" s="97">
        <f>[11]КС_cred!G33</f>
        <v>18.681000000000001</v>
      </c>
      <c r="G30" s="97">
        <f>[11]КС_cred!H33</f>
        <v>20.253399999999999</v>
      </c>
      <c r="H30" s="97">
        <f>[11]КС_cred!I33</f>
        <v>18.979700000000001</v>
      </c>
      <c r="I30" s="97">
        <f>[11]КС_cred!J33</f>
        <v>17.953399999999998</v>
      </c>
      <c r="J30" s="97">
        <f>[11]КС_cred!K33</f>
        <v>19.007000000000001</v>
      </c>
      <c r="K30" s="97">
        <f>[11]КС_cred!L33</f>
        <v>16.564900000000002</v>
      </c>
      <c r="L30" s="97">
        <f>[11]КС_cred!M33</f>
        <v>19.278300000000002</v>
      </c>
      <c r="M30" s="97">
        <f>[11]КС_cred!N33</f>
        <v>20.2775</v>
      </c>
      <c r="N30" s="97">
        <f>[11]КС_cred!O33</f>
        <v>6.3175999999999997</v>
      </c>
      <c r="O30" s="97">
        <f>[11]КС_cred!P33</f>
        <v>0</v>
      </c>
      <c r="P30" s="97">
        <f>[11]КС_cred!Q33</f>
        <v>6.3175999999999997</v>
      </c>
      <c r="Q30" s="97">
        <f>[11]КС_cred!R33</f>
        <v>6.6421999999999999</v>
      </c>
      <c r="R30" s="97">
        <f>[11]КС_cred!S33</f>
        <v>5.8762999999999996</v>
      </c>
      <c r="S30" s="97">
        <f>[11]КС_cred!T33</f>
        <v>2.5099999999999998</v>
      </c>
      <c r="AN30" s="33"/>
      <c r="AO30" s="33"/>
      <c r="AP30" s="33"/>
      <c r="AQ30" s="33"/>
      <c r="AR30" s="33"/>
      <c r="AS30" s="33"/>
      <c r="AT30" s="33"/>
      <c r="AU30" s="33"/>
      <c r="AV30" s="33"/>
      <c r="AW30" s="33"/>
      <c r="AX30" s="33"/>
      <c r="AY30" s="33"/>
      <c r="AZ30" s="33"/>
      <c r="BA30" s="33"/>
      <c r="BB30" s="33"/>
      <c r="BC30" s="33"/>
      <c r="BD30" s="33"/>
      <c r="BE30" s="33"/>
      <c r="BF30" s="33"/>
    </row>
    <row r="31" spans="1:58" s="27" customFormat="1">
      <c r="A31" s="20" t="s">
        <v>40</v>
      </c>
      <c r="B31" s="97">
        <f>[11]КС_cred!C34</f>
        <v>18.644500000000001</v>
      </c>
      <c r="C31" s="97">
        <f>[11]КС_cred!D34</f>
        <v>18.212700000000002</v>
      </c>
      <c r="D31" s="97">
        <f>[11]КС_cred!E34</f>
        <v>18.672599999999999</v>
      </c>
      <c r="E31" s="97">
        <f>[11]КС_cred!F34</f>
        <v>16.721699999999998</v>
      </c>
      <c r="F31" s="97">
        <f>[11]КС_cred!G34</f>
        <v>19.478999999999999</v>
      </c>
      <c r="G31" s="97">
        <f>[11]КС_cred!H34</f>
        <v>17.826899999999998</v>
      </c>
      <c r="H31" s="97">
        <f>[11]КС_cred!I34</f>
        <v>18.792000000000002</v>
      </c>
      <c r="I31" s="97">
        <f>[11]КС_cred!J34</f>
        <v>18.212700000000002</v>
      </c>
      <c r="J31" s="97">
        <f>[11]КС_cred!K34</f>
        <v>18.830200000000001</v>
      </c>
      <c r="K31" s="97">
        <f>[11]КС_cred!L34</f>
        <v>16.956099999999999</v>
      </c>
      <c r="L31" s="97">
        <f>[11]КС_cred!M34</f>
        <v>19.599399999999999</v>
      </c>
      <c r="M31" s="97">
        <f>[11]КС_cred!N34</f>
        <v>17.826899999999998</v>
      </c>
      <c r="N31" s="97">
        <f>[11]КС_cred!O34</f>
        <v>6.7011000000000003</v>
      </c>
      <c r="O31" s="97">
        <f>[11]КС_cred!P34</f>
        <v>0</v>
      </c>
      <c r="P31" s="97">
        <f>[11]КС_cred!Q34</f>
        <v>6.7011000000000003</v>
      </c>
      <c r="Q31" s="97">
        <f>[11]КС_cred!R34</f>
        <v>6.8182999999999998</v>
      </c>
      <c r="R31" s="97">
        <f>[11]КС_cred!S34</f>
        <v>6.5834000000000001</v>
      </c>
      <c r="S31" s="97">
        <f>[11]КС_cred!T34</f>
        <v>0</v>
      </c>
      <c r="AN31" s="33"/>
      <c r="AO31" s="33"/>
      <c r="AP31" s="33"/>
      <c r="AQ31" s="33"/>
      <c r="AR31" s="33"/>
      <c r="AS31" s="33"/>
      <c r="AT31" s="33"/>
      <c r="AU31" s="33"/>
      <c r="AV31" s="33"/>
      <c r="AW31" s="33"/>
      <c r="AX31" s="33"/>
      <c r="AY31" s="33"/>
      <c r="AZ31" s="33"/>
      <c r="BA31" s="33"/>
      <c r="BB31" s="33"/>
      <c r="BC31" s="33"/>
      <c r="BD31" s="33"/>
      <c r="BE31" s="33"/>
      <c r="BF31" s="33"/>
    </row>
    <row r="32" spans="1:58" s="27" customFormat="1">
      <c r="A32" s="20" t="s">
        <v>41</v>
      </c>
      <c r="B32" s="97">
        <f>[11]КС_cred!C35</f>
        <v>17.415700000000001</v>
      </c>
      <c r="C32" s="97">
        <f>[11]КС_cred!D35</f>
        <v>16.013500000000001</v>
      </c>
      <c r="D32" s="97">
        <f>[11]КС_cred!E35</f>
        <v>17.555499999999999</v>
      </c>
      <c r="E32" s="97">
        <f>[11]КС_cred!F35</f>
        <v>15.9125</v>
      </c>
      <c r="F32" s="97">
        <f>[11]КС_cred!G35</f>
        <v>18.488299999999999</v>
      </c>
      <c r="G32" s="97">
        <f>[11]КС_cred!H35</f>
        <v>21.219100000000001</v>
      </c>
      <c r="H32" s="97">
        <f>[11]КС_cred!I35</f>
        <v>17.998799999999999</v>
      </c>
      <c r="I32" s="97">
        <f>[11]КС_cred!J35</f>
        <v>16.013500000000001</v>
      </c>
      <c r="J32" s="97">
        <f>[11]КС_cred!K35</f>
        <v>18.208100000000002</v>
      </c>
      <c r="K32" s="97">
        <f>[11]КС_cred!L35</f>
        <v>16.9298</v>
      </c>
      <c r="L32" s="97">
        <f>[11]КС_cred!M35</f>
        <v>18.884899999999998</v>
      </c>
      <c r="M32" s="97">
        <f>[11]КС_cred!N35</f>
        <v>21.219100000000001</v>
      </c>
      <c r="N32" s="97">
        <f>[11]КС_cred!O35</f>
        <v>6.1772</v>
      </c>
      <c r="O32" s="97">
        <f>[11]КС_cred!P35</f>
        <v>0</v>
      </c>
      <c r="P32" s="97">
        <f>[11]КС_cred!Q35</f>
        <v>6.1772</v>
      </c>
      <c r="Q32" s="97">
        <f>[11]КС_cred!R35</f>
        <v>6.2183999999999999</v>
      </c>
      <c r="R32" s="97">
        <f>[11]КС_cred!S35</f>
        <v>6.1050000000000004</v>
      </c>
      <c r="S32" s="97">
        <f>[11]КС_cred!T35</f>
        <v>0</v>
      </c>
      <c r="AN32" s="33"/>
      <c r="AO32" s="33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</row>
    <row r="33" spans="1:58" s="27" customFormat="1">
      <c r="A33" s="20" t="s">
        <v>42</v>
      </c>
      <c r="B33" s="97">
        <f>[11]КС_cred!C36</f>
        <v>18.1694</v>
      </c>
      <c r="C33" s="97">
        <f>[11]КС_cred!D36</f>
        <v>17.853899999999999</v>
      </c>
      <c r="D33" s="97">
        <f>[11]КС_cred!E36</f>
        <v>18.176100000000002</v>
      </c>
      <c r="E33" s="97">
        <f>[11]КС_cred!F36</f>
        <v>16.840399999999999</v>
      </c>
      <c r="F33" s="97">
        <f>[11]КС_cred!G36</f>
        <v>18.282399999999999</v>
      </c>
      <c r="G33" s="97">
        <f>[11]КС_cred!H36</f>
        <v>0</v>
      </c>
      <c r="H33" s="97">
        <f>[11]КС_cred!I36</f>
        <v>18.1694</v>
      </c>
      <c r="I33" s="97">
        <f>[11]КС_cred!J36</f>
        <v>17.853899999999999</v>
      </c>
      <c r="J33" s="97">
        <f>[11]КС_cred!K36</f>
        <v>18.176100000000002</v>
      </c>
      <c r="K33" s="97">
        <f>[11]КС_cred!L36</f>
        <v>16.840399999999999</v>
      </c>
      <c r="L33" s="97">
        <f>[11]КС_cred!M36</f>
        <v>18.282399999999999</v>
      </c>
      <c r="M33" s="97">
        <f>[11]КС_cred!N36</f>
        <v>0</v>
      </c>
      <c r="N33" s="97">
        <f>[11]КС_cred!O36</f>
        <v>0</v>
      </c>
      <c r="O33" s="97">
        <f>[11]КС_cred!P36</f>
        <v>0</v>
      </c>
      <c r="P33" s="97">
        <f>[11]КС_cred!Q36</f>
        <v>0</v>
      </c>
      <c r="Q33" s="97">
        <f>[11]КС_cred!R36</f>
        <v>0</v>
      </c>
      <c r="R33" s="97">
        <f>[11]КС_cred!S36</f>
        <v>0</v>
      </c>
      <c r="S33" s="97">
        <f>[11]КС_cred!T36</f>
        <v>0</v>
      </c>
      <c r="AN33" s="33"/>
      <c r="AO33" s="33"/>
      <c r="AP33" s="33"/>
      <c r="AQ33" s="33"/>
      <c r="AR33" s="33"/>
      <c r="AS33" s="33"/>
      <c r="AT33" s="33"/>
      <c r="AU33" s="33"/>
      <c r="AV33" s="33"/>
      <c r="AW33" s="33"/>
      <c r="AX33" s="33"/>
      <c r="AY33" s="33"/>
      <c r="AZ33" s="33"/>
      <c r="BA33" s="33"/>
      <c r="BB33" s="33"/>
      <c r="BC33" s="33"/>
      <c r="BD33" s="33"/>
      <c r="BE33" s="33"/>
      <c r="BF33" s="33"/>
    </row>
    <row r="34" spans="1:58" s="27" customFormat="1">
      <c r="A34" s="20" t="s">
        <v>43</v>
      </c>
      <c r="B34" s="97">
        <f>[11]КС_cred!C37</f>
        <v>18.778400000000001</v>
      </c>
      <c r="C34" s="97">
        <f>[11]КС_cred!D37</f>
        <v>19.013999999999999</v>
      </c>
      <c r="D34" s="97">
        <f>[11]КС_cred!E37</f>
        <v>18.7576</v>
      </c>
      <c r="E34" s="97">
        <f>[11]КС_cred!F37</f>
        <v>16.415600000000001</v>
      </c>
      <c r="F34" s="97">
        <f>[11]КС_cred!G37</f>
        <v>19.785799999999998</v>
      </c>
      <c r="G34" s="97">
        <f>[11]КС_cred!H37</f>
        <v>21.503900000000002</v>
      </c>
      <c r="H34" s="97">
        <f>[11]КС_cred!I37</f>
        <v>19.238900000000001</v>
      </c>
      <c r="I34" s="97">
        <f>[11]КС_cred!J37</f>
        <v>19.013999999999999</v>
      </c>
      <c r="J34" s="97">
        <f>[11]КС_cred!K37</f>
        <v>19.259499999999999</v>
      </c>
      <c r="K34" s="97">
        <f>[11]КС_cred!L37</f>
        <v>17.141200000000001</v>
      </c>
      <c r="L34" s="97">
        <f>[11]КС_cred!M37</f>
        <v>20.152899999999999</v>
      </c>
      <c r="M34" s="97">
        <f>[11]КС_cred!N37</f>
        <v>21.503900000000002</v>
      </c>
      <c r="N34" s="97">
        <f>[11]КС_cred!O37</f>
        <v>5.9519000000000002</v>
      </c>
      <c r="O34" s="97">
        <f>[11]КС_cred!P37</f>
        <v>0</v>
      </c>
      <c r="P34" s="97">
        <f>[11]КС_cred!Q37</f>
        <v>5.9519000000000002</v>
      </c>
      <c r="Q34" s="97">
        <f>[11]КС_cred!R37</f>
        <v>6.3883999999999999</v>
      </c>
      <c r="R34" s="97">
        <f>[11]КС_cred!S37</f>
        <v>5.3518999999999997</v>
      </c>
      <c r="S34" s="97">
        <f>[11]КС_cred!T37</f>
        <v>0</v>
      </c>
      <c r="AN34" s="33"/>
      <c r="AO34" s="33"/>
      <c r="AP34" s="33"/>
      <c r="AQ34" s="33"/>
      <c r="AR34" s="33"/>
      <c r="AS34" s="33"/>
      <c r="AT34" s="33"/>
      <c r="AU34" s="33"/>
      <c r="AV34" s="33"/>
      <c r="AW34" s="33"/>
      <c r="AX34" s="33"/>
      <c r="AY34" s="33"/>
      <c r="AZ34" s="33"/>
      <c r="BA34" s="33"/>
      <c r="BB34" s="33"/>
      <c r="BC34" s="33"/>
      <c r="BD34" s="33"/>
      <c r="BE34" s="33"/>
      <c r="BF34" s="33"/>
    </row>
    <row r="35" spans="1:58" s="27" customFormat="1">
      <c r="A35" s="20" t="s">
        <v>44</v>
      </c>
      <c r="B35" s="97">
        <f>[11]КС_cred!C38</f>
        <v>16.226700000000001</v>
      </c>
      <c r="C35" s="97">
        <f>[11]КС_cred!D38</f>
        <v>19.174199999999999</v>
      </c>
      <c r="D35" s="97">
        <f>[11]КС_cred!E38</f>
        <v>15.9171</v>
      </c>
      <c r="E35" s="97">
        <f>[11]КС_cred!F38</f>
        <v>10.5907</v>
      </c>
      <c r="F35" s="97">
        <f>[11]КС_cred!G38</f>
        <v>19.242000000000001</v>
      </c>
      <c r="G35" s="97">
        <f>[11]КС_cred!H38</f>
        <v>20.3307</v>
      </c>
      <c r="H35" s="97">
        <f>[11]КС_cred!I38</f>
        <v>18.825099999999999</v>
      </c>
      <c r="I35" s="97">
        <f>[11]КС_cred!J38</f>
        <v>19.174199999999999</v>
      </c>
      <c r="J35" s="97">
        <f>[11]КС_cred!K38</f>
        <v>18.778099999999998</v>
      </c>
      <c r="K35" s="97">
        <f>[11]КС_cred!L38</f>
        <v>16.8306</v>
      </c>
      <c r="L35" s="97">
        <f>[11]КС_cred!M38</f>
        <v>19.291599999999999</v>
      </c>
      <c r="M35" s="97">
        <f>[11]КС_cred!N38</f>
        <v>20.3307</v>
      </c>
      <c r="N35" s="97">
        <f>[11]КС_cred!O38</f>
        <v>5.7803000000000004</v>
      </c>
      <c r="O35" s="97">
        <f>[11]КС_cred!P38</f>
        <v>0</v>
      </c>
      <c r="P35" s="97">
        <f>[11]КС_cred!Q38</f>
        <v>5.7803000000000004</v>
      </c>
      <c r="Q35" s="97">
        <f>[11]КС_cred!R38</f>
        <v>5.8037000000000001</v>
      </c>
      <c r="R35" s="97">
        <f>[11]КС_cred!S38</f>
        <v>3.0028999999999999</v>
      </c>
      <c r="S35" s="97">
        <f>[11]КС_cred!T38</f>
        <v>0</v>
      </c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</row>
    <row r="36" spans="1:58" s="27" customFormat="1">
      <c r="A36" s="20" t="s">
        <v>45</v>
      </c>
      <c r="B36" s="97">
        <f>[11]КС_cred!C39</f>
        <v>19.22</v>
      </c>
      <c r="C36" s="97">
        <f>[11]КС_cred!D39</f>
        <v>17.477799999999998</v>
      </c>
      <c r="D36" s="97">
        <f>[11]КС_cred!E39</f>
        <v>19.407800000000002</v>
      </c>
      <c r="E36" s="97">
        <f>[11]КС_cred!F39</f>
        <v>18.5105</v>
      </c>
      <c r="F36" s="97">
        <f>[11]КС_cred!G39</f>
        <v>19.6174</v>
      </c>
      <c r="G36" s="97">
        <f>[11]КС_cred!H39</f>
        <v>20.2425</v>
      </c>
      <c r="H36" s="97">
        <f>[11]КС_cred!I39</f>
        <v>19.232399999999998</v>
      </c>
      <c r="I36" s="97">
        <f>[11]КС_cred!J39</f>
        <v>17.477799999999998</v>
      </c>
      <c r="J36" s="97">
        <f>[11]КС_cred!K39</f>
        <v>19.421700000000001</v>
      </c>
      <c r="K36" s="97">
        <f>[11]КС_cred!L39</f>
        <v>18.576000000000001</v>
      </c>
      <c r="L36" s="97">
        <f>[11]КС_cred!M39</f>
        <v>19.6174</v>
      </c>
      <c r="M36" s="97">
        <f>[11]КС_cred!N39</f>
        <v>20.2425</v>
      </c>
      <c r="N36" s="97">
        <f>[11]КС_cred!O39</f>
        <v>4.8</v>
      </c>
      <c r="O36" s="97">
        <f>[11]КС_cred!P39</f>
        <v>0</v>
      </c>
      <c r="P36" s="97">
        <f>[11]КС_cred!Q39</f>
        <v>4.8</v>
      </c>
      <c r="Q36" s="97">
        <f>[11]КС_cred!R39</f>
        <v>4.8</v>
      </c>
      <c r="R36" s="97">
        <f>[11]КС_cred!S39</f>
        <v>0</v>
      </c>
      <c r="S36" s="97">
        <f>[11]КС_cred!T39</f>
        <v>0</v>
      </c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</row>
    <row r="37" spans="1:58" s="80" customFormat="1" ht="15" customHeight="1">
      <c r="A37" s="152" t="s">
        <v>46</v>
      </c>
      <c r="B37" s="186">
        <f>[11]КС_cred!C40</f>
        <v>18.431899999999999</v>
      </c>
      <c r="C37" s="186">
        <f>[11]КС_cred!D40</f>
        <v>17.6723</v>
      </c>
      <c r="D37" s="186">
        <f>[11]КС_cred!E40</f>
        <v>18.493400000000001</v>
      </c>
      <c r="E37" s="186">
        <f>[11]КС_cred!F40</f>
        <v>16.739100000000001</v>
      </c>
      <c r="F37" s="186">
        <f>[11]КС_cred!G40</f>
        <v>18.7121</v>
      </c>
      <c r="G37" s="186">
        <f>[11]КС_cred!H40</f>
        <v>20.288399999999999</v>
      </c>
      <c r="H37" s="186">
        <f>[11]КС_cred!I40</f>
        <v>18.453099999999999</v>
      </c>
      <c r="I37" s="186">
        <f>[11]КС_cred!J40</f>
        <v>17.6723</v>
      </c>
      <c r="J37" s="186">
        <f>[11]КС_cred!K40</f>
        <v>18.516400000000001</v>
      </c>
      <c r="K37" s="186">
        <f>[11]КС_cred!L40</f>
        <v>16.8751</v>
      </c>
      <c r="L37" s="186">
        <f>[11]КС_cred!M40</f>
        <v>18.7121</v>
      </c>
      <c r="M37" s="186">
        <f>[11]КС_cred!N40</f>
        <v>20.288399999999999</v>
      </c>
      <c r="N37" s="186">
        <f>[11]КС_cred!O40</f>
        <v>6.7839</v>
      </c>
      <c r="O37" s="186">
        <f>[11]КС_cred!P40</f>
        <v>0</v>
      </c>
      <c r="P37" s="186">
        <f>[11]КС_cred!Q40</f>
        <v>6.7839</v>
      </c>
      <c r="Q37" s="186">
        <f>[11]КС_cred!R40</f>
        <v>6.7839</v>
      </c>
      <c r="R37" s="186">
        <f>[11]КС_cred!S40</f>
        <v>0</v>
      </c>
      <c r="S37" s="186">
        <f>[11]КС_cred!T40</f>
        <v>0</v>
      </c>
      <c r="AN37" s="33"/>
      <c r="AO37" s="33"/>
      <c r="AP37" s="33"/>
      <c r="AQ37" s="33"/>
      <c r="AR37" s="33"/>
      <c r="AS37" s="33"/>
      <c r="AT37" s="33"/>
      <c r="AU37" s="33"/>
      <c r="AV37" s="33"/>
      <c r="AW37" s="33"/>
      <c r="AX37" s="33"/>
      <c r="AY37" s="33"/>
      <c r="AZ37" s="33"/>
      <c r="BA37" s="33"/>
      <c r="BB37" s="33"/>
      <c r="BC37" s="33"/>
      <c r="BD37" s="33"/>
      <c r="BE37" s="33"/>
      <c r="BF37" s="33"/>
    </row>
    <row r="38" spans="1:58" s="80" customFormat="1" ht="13.95" customHeight="1">
      <c r="A38" s="254" t="s">
        <v>94</v>
      </c>
      <c r="B38" s="254"/>
      <c r="C38" s="254"/>
      <c r="D38" s="254"/>
      <c r="E38" s="254"/>
      <c r="F38" s="254"/>
      <c r="G38" s="254"/>
      <c r="H38" s="254"/>
      <c r="I38" s="254"/>
      <c r="J38" s="254"/>
      <c r="K38" s="254"/>
      <c r="L38" s="254"/>
      <c r="M38" s="254"/>
      <c r="N38" s="254"/>
      <c r="O38" s="254"/>
      <c r="P38" s="254"/>
      <c r="Q38" s="254"/>
      <c r="R38" s="254"/>
      <c r="S38" s="254"/>
    </row>
    <row r="39" spans="1:58" ht="29.25" customHeight="1">
      <c r="A39" s="264" t="s">
        <v>79</v>
      </c>
      <c r="B39" s="264"/>
      <c r="C39" s="264"/>
      <c r="D39" s="264"/>
      <c r="E39" s="264"/>
      <c r="F39" s="264"/>
      <c r="G39" s="264"/>
      <c r="H39" s="264"/>
      <c r="I39" s="264"/>
      <c r="J39" s="264"/>
      <c r="K39" s="264"/>
      <c r="L39" s="264"/>
      <c r="M39" s="264"/>
      <c r="N39" s="264"/>
      <c r="O39" s="264"/>
      <c r="P39" s="264"/>
      <c r="Q39" s="264"/>
      <c r="R39" s="264"/>
      <c r="S39" s="176"/>
    </row>
  </sheetData>
  <mergeCells count="22">
    <mergeCell ref="A39:R39"/>
    <mergeCell ref="R1:S1"/>
    <mergeCell ref="A4:A8"/>
    <mergeCell ref="B4:B8"/>
    <mergeCell ref="C4:G6"/>
    <mergeCell ref="H4:S4"/>
    <mergeCell ref="H5:M5"/>
    <mergeCell ref="N5:S5"/>
    <mergeCell ref="H6:H8"/>
    <mergeCell ref="I6:M6"/>
    <mergeCell ref="N6:N8"/>
    <mergeCell ref="A38:S38"/>
    <mergeCell ref="O6:S6"/>
    <mergeCell ref="C7:C8"/>
    <mergeCell ref="D7:D8"/>
    <mergeCell ref="E7:G7"/>
    <mergeCell ref="Q7:S7"/>
    <mergeCell ref="I7:I8"/>
    <mergeCell ref="J7:J8"/>
    <mergeCell ref="K7:M7"/>
    <mergeCell ref="O7:O8"/>
    <mergeCell ref="P7:P8"/>
  </mergeCells>
  <hyperlinks>
    <hyperlink ref="A2:S2" location="region!A2" display="Процентні ставки за новими кредитами1 нефінансовим корпораціям, у розрізі регіонів, видів валют і строків погашення"/>
  </hyperlinks>
  <pageMargins left="0.39370078740157483" right="0.19685039370078741" top="0.9055118110236221" bottom="0.19685039370078741" header="0.31496062992125984" footer="0.11811023622047245"/>
  <pageSetup paperSize="9" scale="84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BF41"/>
  <sheetViews>
    <sheetView showGridLines="0" zoomScaleNormal="100" zoomScaleSheetLayoutView="100" workbookViewId="0"/>
  </sheetViews>
  <sheetFormatPr defaultRowHeight="13.8"/>
  <cols>
    <col min="1" max="1" width="17.88671875" style="86" customWidth="1"/>
    <col min="2" max="2" width="7.5546875" style="87" customWidth="1"/>
    <col min="3" max="3" width="8.5546875" style="87" customWidth="1"/>
    <col min="4" max="4" width="9.109375" style="87" customWidth="1"/>
    <col min="5" max="5" width="6.88671875" style="87" customWidth="1"/>
    <col min="6" max="6" width="9.6640625" style="87" customWidth="1"/>
    <col min="7" max="8" width="6.88671875" style="87" customWidth="1"/>
    <col min="9" max="9" width="8.44140625" style="87" customWidth="1"/>
    <col min="10" max="10" width="9.44140625" style="87" customWidth="1"/>
    <col min="11" max="11" width="6.88671875" style="87" customWidth="1"/>
    <col min="12" max="12" width="9.6640625" style="87" customWidth="1"/>
    <col min="13" max="14" width="6.88671875" style="87" customWidth="1"/>
    <col min="15" max="15" width="8.109375" style="87" customWidth="1"/>
    <col min="16" max="16" width="9.44140625" style="87" customWidth="1"/>
    <col min="17" max="17" width="6.88671875" style="87" customWidth="1"/>
    <col min="18" max="18" width="9.6640625" style="87" customWidth="1"/>
    <col min="19" max="19" width="6.88671875" style="87" customWidth="1"/>
    <col min="20" max="237" width="9.109375" style="87"/>
    <col min="238" max="238" width="3" style="87" bestFit="1" customWidth="1"/>
    <col min="239" max="239" width="17.88671875" style="87" customWidth="1"/>
    <col min="240" max="240" width="7.5546875" style="87" customWidth="1"/>
    <col min="241" max="241" width="6.88671875" style="87" customWidth="1"/>
    <col min="242" max="242" width="9.44140625" style="87" customWidth="1"/>
    <col min="243" max="243" width="6.88671875" style="87" customWidth="1"/>
    <col min="244" max="244" width="9.6640625" style="87" customWidth="1"/>
    <col min="245" max="247" width="6.88671875" style="87" customWidth="1"/>
    <col min="248" max="248" width="9.44140625" style="87" customWidth="1"/>
    <col min="249" max="249" width="6.88671875" style="87" customWidth="1"/>
    <col min="250" max="250" width="9.6640625" style="87" customWidth="1"/>
    <col min="251" max="253" width="6.88671875" style="87" customWidth="1"/>
    <col min="254" max="254" width="9.44140625" style="87" customWidth="1"/>
    <col min="255" max="255" width="6.88671875" style="87" customWidth="1"/>
    <col min="256" max="256" width="9.6640625" style="87" customWidth="1"/>
    <col min="257" max="257" width="6.88671875" style="87" customWidth="1"/>
    <col min="258" max="493" width="9.109375" style="87"/>
    <col min="494" max="494" width="3" style="87" bestFit="1" customWidth="1"/>
    <col min="495" max="495" width="17.88671875" style="87" customWidth="1"/>
    <col min="496" max="496" width="7.5546875" style="87" customWidth="1"/>
    <col min="497" max="497" width="6.88671875" style="87" customWidth="1"/>
    <col min="498" max="498" width="9.44140625" style="87" customWidth="1"/>
    <col min="499" max="499" width="6.88671875" style="87" customWidth="1"/>
    <col min="500" max="500" width="9.6640625" style="87" customWidth="1"/>
    <col min="501" max="503" width="6.88671875" style="87" customWidth="1"/>
    <col min="504" max="504" width="9.44140625" style="87" customWidth="1"/>
    <col min="505" max="505" width="6.88671875" style="87" customWidth="1"/>
    <col min="506" max="506" width="9.6640625" style="87" customWidth="1"/>
    <col min="507" max="509" width="6.88671875" style="87" customWidth="1"/>
    <col min="510" max="510" width="9.44140625" style="87" customWidth="1"/>
    <col min="511" max="511" width="6.88671875" style="87" customWidth="1"/>
    <col min="512" max="512" width="9.6640625" style="87" customWidth="1"/>
    <col min="513" max="513" width="6.88671875" style="87" customWidth="1"/>
    <col min="514" max="749" width="9.109375" style="87"/>
    <col min="750" max="750" width="3" style="87" bestFit="1" customWidth="1"/>
    <col min="751" max="751" width="17.88671875" style="87" customWidth="1"/>
    <col min="752" max="752" width="7.5546875" style="87" customWidth="1"/>
    <col min="753" max="753" width="6.88671875" style="87" customWidth="1"/>
    <col min="754" max="754" width="9.44140625" style="87" customWidth="1"/>
    <col min="755" max="755" width="6.88671875" style="87" customWidth="1"/>
    <col min="756" max="756" width="9.6640625" style="87" customWidth="1"/>
    <col min="757" max="759" width="6.88671875" style="87" customWidth="1"/>
    <col min="760" max="760" width="9.44140625" style="87" customWidth="1"/>
    <col min="761" max="761" width="6.88671875" style="87" customWidth="1"/>
    <col min="762" max="762" width="9.6640625" style="87" customWidth="1"/>
    <col min="763" max="765" width="6.88671875" style="87" customWidth="1"/>
    <col min="766" max="766" width="9.44140625" style="87" customWidth="1"/>
    <col min="767" max="767" width="6.88671875" style="87" customWidth="1"/>
    <col min="768" max="768" width="9.6640625" style="87" customWidth="1"/>
    <col min="769" max="769" width="6.88671875" style="87" customWidth="1"/>
    <col min="770" max="1005" width="9.109375" style="87"/>
    <col min="1006" max="1006" width="3" style="87" bestFit="1" customWidth="1"/>
    <col min="1007" max="1007" width="17.88671875" style="87" customWidth="1"/>
    <col min="1008" max="1008" width="7.5546875" style="87" customWidth="1"/>
    <col min="1009" max="1009" width="6.88671875" style="87" customWidth="1"/>
    <col min="1010" max="1010" width="9.44140625" style="87" customWidth="1"/>
    <col min="1011" max="1011" width="6.88671875" style="87" customWidth="1"/>
    <col min="1012" max="1012" width="9.6640625" style="87" customWidth="1"/>
    <col min="1013" max="1015" width="6.88671875" style="87" customWidth="1"/>
    <col min="1016" max="1016" width="9.44140625" style="87" customWidth="1"/>
    <col min="1017" max="1017" width="6.88671875" style="87" customWidth="1"/>
    <col min="1018" max="1018" width="9.6640625" style="87" customWidth="1"/>
    <col min="1019" max="1021" width="6.88671875" style="87" customWidth="1"/>
    <col min="1022" max="1022" width="9.44140625" style="87" customWidth="1"/>
    <col min="1023" max="1023" width="6.88671875" style="87" customWidth="1"/>
    <col min="1024" max="1024" width="9.6640625" style="87" customWidth="1"/>
    <col min="1025" max="1025" width="6.88671875" style="87" customWidth="1"/>
    <col min="1026" max="1261" width="9.109375" style="87"/>
    <col min="1262" max="1262" width="3" style="87" bestFit="1" customWidth="1"/>
    <col min="1263" max="1263" width="17.88671875" style="87" customWidth="1"/>
    <col min="1264" max="1264" width="7.5546875" style="87" customWidth="1"/>
    <col min="1265" max="1265" width="6.88671875" style="87" customWidth="1"/>
    <col min="1266" max="1266" width="9.44140625" style="87" customWidth="1"/>
    <col min="1267" max="1267" width="6.88671875" style="87" customWidth="1"/>
    <col min="1268" max="1268" width="9.6640625" style="87" customWidth="1"/>
    <col min="1269" max="1271" width="6.88671875" style="87" customWidth="1"/>
    <col min="1272" max="1272" width="9.44140625" style="87" customWidth="1"/>
    <col min="1273" max="1273" width="6.88671875" style="87" customWidth="1"/>
    <col min="1274" max="1274" width="9.6640625" style="87" customWidth="1"/>
    <col min="1275" max="1277" width="6.88671875" style="87" customWidth="1"/>
    <col min="1278" max="1278" width="9.44140625" style="87" customWidth="1"/>
    <col min="1279" max="1279" width="6.88671875" style="87" customWidth="1"/>
    <col min="1280" max="1280" width="9.6640625" style="87" customWidth="1"/>
    <col min="1281" max="1281" width="6.88671875" style="87" customWidth="1"/>
    <col min="1282" max="1517" width="9.109375" style="87"/>
    <col min="1518" max="1518" width="3" style="87" bestFit="1" customWidth="1"/>
    <col min="1519" max="1519" width="17.88671875" style="87" customWidth="1"/>
    <col min="1520" max="1520" width="7.5546875" style="87" customWidth="1"/>
    <col min="1521" max="1521" width="6.88671875" style="87" customWidth="1"/>
    <col min="1522" max="1522" width="9.44140625" style="87" customWidth="1"/>
    <col min="1523" max="1523" width="6.88671875" style="87" customWidth="1"/>
    <col min="1524" max="1524" width="9.6640625" style="87" customWidth="1"/>
    <col min="1525" max="1527" width="6.88671875" style="87" customWidth="1"/>
    <col min="1528" max="1528" width="9.44140625" style="87" customWidth="1"/>
    <col min="1529" max="1529" width="6.88671875" style="87" customWidth="1"/>
    <col min="1530" max="1530" width="9.6640625" style="87" customWidth="1"/>
    <col min="1531" max="1533" width="6.88671875" style="87" customWidth="1"/>
    <col min="1534" max="1534" width="9.44140625" style="87" customWidth="1"/>
    <col min="1535" max="1535" width="6.88671875" style="87" customWidth="1"/>
    <col min="1536" max="1536" width="9.6640625" style="87" customWidth="1"/>
    <col min="1537" max="1537" width="6.88671875" style="87" customWidth="1"/>
    <col min="1538" max="1773" width="9.109375" style="87"/>
    <col min="1774" max="1774" width="3" style="87" bestFit="1" customWidth="1"/>
    <col min="1775" max="1775" width="17.88671875" style="87" customWidth="1"/>
    <col min="1776" max="1776" width="7.5546875" style="87" customWidth="1"/>
    <col min="1777" max="1777" width="6.88671875" style="87" customWidth="1"/>
    <col min="1778" max="1778" width="9.44140625" style="87" customWidth="1"/>
    <col min="1779" max="1779" width="6.88671875" style="87" customWidth="1"/>
    <col min="1780" max="1780" width="9.6640625" style="87" customWidth="1"/>
    <col min="1781" max="1783" width="6.88671875" style="87" customWidth="1"/>
    <col min="1784" max="1784" width="9.44140625" style="87" customWidth="1"/>
    <col min="1785" max="1785" width="6.88671875" style="87" customWidth="1"/>
    <col min="1786" max="1786" width="9.6640625" style="87" customWidth="1"/>
    <col min="1787" max="1789" width="6.88671875" style="87" customWidth="1"/>
    <col min="1790" max="1790" width="9.44140625" style="87" customWidth="1"/>
    <col min="1791" max="1791" width="6.88671875" style="87" customWidth="1"/>
    <col min="1792" max="1792" width="9.6640625" style="87" customWidth="1"/>
    <col min="1793" max="1793" width="6.88671875" style="87" customWidth="1"/>
    <col min="1794" max="2029" width="9.109375" style="87"/>
    <col min="2030" max="2030" width="3" style="87" bestFit="1" customWidth="1"/>
    <col min="2031" max="2031" width="17.88671875" style="87" customWidth="1"/>
    <col min="2032" max="2032" width="7.5546875" style="87" customWidth="1"/>
    <col min="2033" max="2033" width="6.88671875" style="87" customWidth="1"/>
    <col min="2034" max="2034" width="9.44140625" style="87" customWidth="1"/>
    <col min="2035" max="2035" width="6.88671875" style="87" customWidth="1"/>
    <col min="2036" max="2036" width="9.6640625" style="87" customWidth="1"/>
    <col min="2037" max="2039" width="6.88671875" style="87" customWidth="1"/>
    <col min="2040" max="2040" width="9.44140625" style="87" customWidth="1"/>
    <col min="2041" max="2041" width="6.88671875" style="87" customWidth="1"/>
    <col min="2042" max="2042" width="9.6640625" style="87" customWidth="1"/>
    <col min="2043" max="2045" width="6.88671875" style="87" customWidth="1"/>
    <col min="2046" max="2046" width="9.44140625" style="87" customWidth="1"/>
    <col min="2047" max="2047" width="6.88671875" style="87" customWidth="1"/>
    <col min="2048" max="2048" width="9.6640625" style="87" customWidth="1"/>
    <col min="2049" max="2049" width="6.88671875" style="87" customWidth="1"/>
    <col min="2050" max="2285" width="9.109375" style="87"/>
    <col min="2286" max="2286" width="3" style="87" bestFit="1" customWidth="1"/>
    <col min="2287" max="2287" width="17.88671875" style="87" customWidth="1"/>
    <col min="2288" max="2288" width="7.5546875" style="87" customWidth="1"/>
    <col min="2289" max="2289" width="6.88671875" style="87" customWidth="1"/>
    <col min="2290" max="2290" width="9.44140625" style="87" customWidth="1"/>
    <col min="2291" max="2291" width="6.88671875" style="87" customWidth="1"/>
    <col min="2292" max="2292" width="9.6640625" style="87" customWidth="1"/>
    <col min="2293" max="2295" width="6.88671875" style="87" customWidth="1"/>
    <col min="2296" max="2296" width="9.44140625" style="87" customWidth="1"/>
    <col min="2297" max="2297" width="6.88671875" style="87" customWidth="1"/>
    <col min="2298" max="2298" width="9.6640625" style="87" customWidth="1"/>
    <col min="2299" max="2301" width="6.88671875" style="87" customWidth="1"/>
    <col min="2302" max="2302" width="9.44140625" style="87" customWidth="1"/>
    <col min="2303" max="2303" width="6.88671875" style="87" customWidth="1"/>
    <col min="2304" max="2304" width="9.6640625" style="87" customWidth="1"/>
    <col min="2305" max="2305" width="6.88671875" style="87" customWidth="1"/>
    <col min="2306" max="2541" width="9.109375" style="87"/>
    <col min="2542" max="2542" width="3" style="87" bestFit="1" customWidth="1"/>
    <col min="2543" max="2543" width="17.88671875" style="87" customWidth="1"/>
    <col min="2544" max="2544" width="7.5546875" style="87" customWidth="1"/>
    <col min="2545" max="2545" width="6.88671875" style="87" customWidth="1"/>
    <col min="2546" max="2546" width="9.44140625" style="87" customWidth="1"/>
    <col min="2547" max="2547" width="6.88671875" style="87" customWidth="1"/>
    <col min="2548" max="2548" width="9.6640625" style="87" customWidth="1"/>
    <col min="2549" max="2551" width="6.88671875" style="87" customWidth="1"/>
    <col min="2552" max="2552" width="9.44140625" style="87" customWidth="1"/>
    <col min="2553" max="2553" width="6.88671875" style="87" customWidth="1"/>
    <col min="2554" max="2554" width="9.6640625" style="87" customWidth="1"/>
    <col min="2555" max="2557" width="6.88671875" style="87" customWidth="1"/>
    <col min="2558" max="2558" width="9.44140625" style="87" customWidth="1"/>
    <col min="2559" max="2559" width="6.88671875" style="87" customWidth="1"/>
    <col min="2560" max="2560" width="9.6640625" style="87" customWidth="1"/>
    <col min="2561" max="2561" width="6.88671875" style="87" customWidth="1"/>
    <col min="2562" max="2797" width="9.109375" style="87"/>
    <col min="2798" max="2798" width="3" style="87" bestFit="1" customWidth="1"/>
    <col min="2799" max="2799" width="17.88671875" style="87" customWidth="1"/>
    <col min="2800" max="2800" width="7.5546875" style="87" customWidth="1"/>
    <col min="2801" max="2801" width="6.88671875" style="87" customWidth="1"/>
    <col min="2802" max="2802" width="9.44140625" style="87" customWidth="1"/>
    <col min="2803" max="2803" width="6.88671875" style="87" customWidth="1"/>
    <col min="2804" max="2804" width="9.6640625" style="87" customWidth="1"/>
    <col min="2805" max="2807" width="6.88671875" style="87" customWidth="1"/>
    <col min="2808" max="2808" width="9.44140625" style="87" customWidth="1"/>
    <col min="2809" max="2809" width="6.88671875" style="87" customWidth="1"/>
    <col min="2810" max="2810" width="9.6640625" style="87" customWidth="1"/>
    <col min="2811" max="2813" width="6.88671875" style="87" customWidth="1"/>
    <col min="2814" max="2814" width="9.44140625" style="87" customWidth="1"/>
    <col min="2815" max="2815" width="6.88671875" style="87" customWidth="1"/>
    <col min="2816" max="2816" width="9.6640625" style="87" customWidth="1"/>
    <col min="2817" max="2817" width="6.88671875" style="87" customWidth="1"/>
    <col min="2818" max="3053" width="9.109375" style="87"/>
    <col min="3054" max="3054" width="3" style="87" bestFit="1" customWidth="1"/>
    <col min="3055" max="3055" width="17.88671875" style="87" customWidth="1"/>
    <col min="3056" max="3056" width="7.5546875" style="87" customWidth="1"/>
    <col min="3057" max="3057" width="6.88671875" style="87" customWidth="1"/>
    <col min="3058" max="3058" width="9.44140625" style="87" customWidth="1"/>
    <col min="3059" max="3059" width="6.88671875" style="87" customWidth="1"/>
    <col min="3060" max="3060" width="9.6640625" style="87" customWidth="1"/>
    <col min="3061" max="3063" width="6.88671875" style="87" customWidth="1"/>
    <col min="3064" max="3064" width="9.44140625" style="87" customWidth="1"/>
    <col min="3065" max="3065" width="6.88671875" style="87" customWidth="1"/>
    <col min="3066" max="3066" width="9.6640625" style="87" customWidth="1"/>
    <col min="3067" max="3069" width="6.88671875" style="87" customWidth="1"/>
    <col min="3070" max="3070" width="9.44140625" style="87" customWidth="1"/>
    <col min="3071" max="3071" width="6.88671875" style="87" customWidth="1"/>
    <col min="3072" max="3072" width="9.6640625" style="87" customWidth="1"/>
    <col min="3073" max="3073" width="6.88671875" style="87" customWidth="1"/>
    <col min="3074" max="3309" width="9.109375" style="87"/>
    <col min="3310" max="3310" width="3" style="87" bestFit="1" customWidth="1"/>
    <col min="3311" max="3311" width="17.88671875" style="87" customWidth="1"/>
    <col min="3312" max="3312" width="7.5546875" style="87" customWidth="1"/>
    <col min="3313" max="3313" width="6.88671875" style="87" customWidth="1"/>
    <col min="3314" max="3314" width="9.44140625" style="87" customWidth="1"/>
    <col min="3315" max="3315" width="6.88671875" style="87" customWidth="1"/>
    <col min="3316" max="3316" width="9.6640625" style="87" customWidth="1"/>
    <col min="3317" max="3319" width="6.88671875" style="87" customWidth="1"/>
    <col min="3320" max="3320" width="9.44140625" style="87" customWidth="1"/>
    <col min="3321" max="3321" width="6.88671875" style="87" customWidth="1"/>
    <col min="3322" max="3322" width="9.6640625" style="87" customWidth="1"/>
    <col min="3323" max="3325" width="6.88671875" style="87" customWidth="1"/>
    <col min="3326" max="3326" width="9.44140625" style="87" customWidth="1"/>
    <col min="3327" max="3327" width="6.88671875" style="87" customWidth="1"/>
    <col min="3328" max="3328" width="9.6640625" style="87" customWidth="1"/>
    <col min="3329" max="3329" width="6.88671875" style="87" customWidth="1"/>
    <col min="3330" max="3565" width="9.109375" style="87"/>
    <col min="3566" max="3566" width="3" style="87" bestFit="1" customWidth="1"/>
    <col min="3567" max="3567" width="17.88671875" style="87" customWidth="1"/>
    <col min="3568" max="3568" width="7.5546875" style="87" customWidth="1"/>
    <col min="3569" max="3569" width="6.88671875" style="87" customWidth="1"/>
    <col min="3570" max="3570" width="9.44140625" style="87" customWidth="1"/>
    <col min="3571" max="3571" width="6.88671875" style="87" customWidth="1"/>
    <col min="3572" max="3572" width="9.6640625" style="87" customWidth="1"/>
    <col min="3573" max="3575" width="6.88671875" style="87" customWidth="1"/>
    <col min="3576" max="3576" width="9.44140625" style="87" customWidth="1"/>
    <col min="3577" max="3577" width="6.88671875" style="87" customWidth="1"/>
    <col min="3578" max="3578" width="9.6640625" style="87" customWidth="1"/>
    <col min="3579" max="3581" width="6.88671875" style="87" customWidth="1"/>
    <col min="3582" max="3582" width="9.44140625" style="87" customWidth="1"/>
    <col min="3583" max="3583" width="6.88671875" style="87" customWidth="1"/>
    <col min="3584" max="3584" width="9.6640625" style="87" customWidth="1"/>
    <col min="3585" max="3585" width="6.88671875" style="87" customWidth="1"/>
    <col min="3586" max="3821" width="9.109375" style="87"/>
    <col min="3822" max="3822" width="3" style="87" bestFit="1" customWidth="1"/>
    <col min="3823" max="3823" width="17.88671875" style="87" customWidth="1"/>
    <col min="3824" max="3824" width="7.5546875" style="87" customWidth="1"/>
    <col min="3825" max="3825" width="6.88671875" style="87" customWidth="1"/>
    <col min="3826" max="3826" width="9.44140625" style="87" customWidth="1"/>
    <col min="3827" max="3827" width="6.88671875" style="87" customWidth="1"/>
    <col min="3828" max="3828" width="9.6640625" style="87" customWidth="1"/>
    <col min="3829" max="3831" width="6.88671875" style="87" customWidth="1"/>
    <col min="3832" max="3832" width="9.44140625" style="87" customWidth="1"/>
    <col min="3833" max="3833" width="6.88671875" style="87" customWidth="1"/>
    <col min="3834" max="3834" width="9.6640625" style="87" customWidth="1"/>
    <col min="3835" max="3837" width="6.88671875" style="87" customWidth="1"/>
    <col min="3838" max="3838" width="9.44140625" style="87" customWidth="1"/>
    <col min="3839" max="3839" width="6.88671875" style="87" customWidth="1"/>
    <col min="3840" max="3840" width="9.6640625" style="87" customWidth="1"/>
    <col min="3841" max="3841" width="6.88671875" style="87" customWidth="1"/>
    <col min="3842" max="4077" width="9.109375" style="87"/>
    <col min="4078" max="4078" width="3" style="87" bestFit="1" customWidth="1"/>
    <col min="4079" max="4079" width="17.88671875" style="87" customWidth="1"/>
    <col min="4080" max="4080" width="7.5546875" style="87" customWidth="1"/>
    <col min="4081" max="4081" width="6.88671875" style="87" customWidth="1"/>
    <col min="4082" max="4082" width="9.44140625" style="87" customWidth="1"/>
    <col min="4083" max="4083" width="6.88671875" style="87" customWidth="1"/>
    <col min="4084" max="4084" width="9.6640625" style="87" customWidth="1"/>
    <col min="4085" max="4087" width="6.88671875" style="87" customWidth="1"/>
    <col min="4088" max="4088" width="9.44140625" style="87" customWidth="1"/>
    <col min="4089" max="4089" width="6.88671875" style="87" customWidth="1"/>
    <col min="4090" max="4090" width="9.6640625" style="87" customWidth="1"/>
    <col min="4091" max="4093" width="6.88671875" style="87" customWidth="1"/>
    <col min="4094" max="4094" width="9.44140625" style="87" customWidth="1"/>
    <col min="4095" max="4095" width="6.88671875" style="87" customWidth="1"/>
    <col min="4096" max="4096" width="9.6640625" style="87" customWidth="1"/>
    <col min="4097" max="4097" width="6.88671875" style="87" customWidth="1"/>
    <col min="4098" max="4333" width="9.109375" style="87"/>
    <col min="4334" max="4334" width="3" style="87" bestFit="1" customWidth="1"/>
    <col min="4335" max="4335" width="17.88671875" style="87" customWidth="1"/>
    <col min="4336" max="4336" width="7.5546875" style="87" customWidth="1"/>
    <col min="4337" max="4337" width="6.88671875" style="87" customWidth="1"/>
    <col min="4338" max="4338" width="9.44140625" style="87" customWidth="1"/>
    <col min="4339" max="4339" width="6.88671875" style="87" customWidth="1"/>
    <col min="4340" max="4340" width="9.6640625" style="87" customWidth="1"/>
    <col min="4341" max="4343" width="6.88671875" style="87" customWidth="1"/>
    <col min="4344" max="4344" width="9.44140625" style="87" customWidth="1"/>
    <col min="4345" max="4345" width="6.88671875" style="87" customWidth="1"/>
    <col min="4346" max="4346" width="9.6640625" style="87" customWidth="1"/>
    <col min="4347" max="4349" width="6.88671875" style="87" customWidth="1"/>
    <col min="4350" max="4350" width="9.44140625" style="87" customWidth="1"/>
    <col min="4351" max="4351" width="6.88671875" style="87" customWidth="1"/>
    <col min="4352" max="4352" width="9.6640625" style="87" customWidth="1"/>
    <col min="4353" max="4353" width="6.88671875" style="87" customWidth="1"/>
    <col min="4354" max="4589" width="9.109375" style="87"/>
    <col min="4590" max="4590" width="3" style="87" bestFit="1" customWidth="1"/>
    <col min="4591" max="4591" width="17.88671875" style="87" customWidth="1"/>
    <col min="4592" max="4592" width="7.5546875" style="87" customWidth="1"/>
    <col min="4593" max="4593" width="6.88671875" style="87" customWidth="1"/>
    <col min="4594" max="4594" width="9.44140625" style="87" customWidth="1"/>
    <col min="4595" max="4595" width="6.88671875" style="87" customWidth="1"/>
    <col min="4596" max="4596" width="9.6640625" style="87" customWidth="1"/>
    <col min="4597" max="4599" width="6.88671875" style="87" customWidth="1"/>
    <col min="4600" max="4600" width="9.44140625" style="87" customWidth="1"/>
    <col min="4601" max="4601" width="6.88671875" style="87" customWidth="1"/>
    <col min="4602" max="4602" width="9.6640625" style="87" customWidth="1"/>
    <col min="4603" max="4605" width="6.88671875" style="87" customWidth="1"/>
    <col min="4606" max="4606" width="9.44140625" style="87" customWidth="1"/>
    <col min="4607" max="4607" width="6.88671875" style="87" customWidth="1"/>
    <col min="4608" max="4608" width="9.6640625" style="87" customWidth="1"/>
    <col min="4609" max="4609" width="6.88671875" style="87" customWidth="1"/>
    <col min="4610" max="4845" width="9.109375" style="87"/>
    <col min="4846" max="4846" width="3" style="87" bestFit="1" customWidth="1"/>
    <col min="4847" max="4847" width="17.88671875" style="87" customWidth="1"/>
    <col min="4848" max="4848" width="7.5546875" style="87" customWidth="1"/>
    <col min="4849" max="4849" width="6.88671875" style="87" customWidth="1"/>
    <col min="4850" max="4850" width="9.44140625" style="87" customWidth="1"/>
    <col min="4851" max="4851" width="6.88671875" style="87" customWidth="1"/>
    <col min="4852" max="4852" width="9.6640625" style="87" customWidth="1"/>
    <col min="4853" max="4855" width="6.88671875" style="87" customWidth="1"/>
    <col min="4856" max="4856" width="9.44140625" style="87" customWidth="1"/>
    <col min="4857" max="4857" width="6.88671875" style="87" customWidth="1"/>
    <col min="4858" max="4858" width="9.6640625" style="87" customWidth="1"/>
    <col min="4859" max="4861" width="6.88671875" style="87" customWidth="1"/>
    <col min="4862" max="4862" width="9.44140625" style="87" customWidth="1"/>
    <col min="4863" max="4863" width="6.88671875" style="87" customWidth="1"/>
    <col min="4864" max="4864" width="9.6640625" style="87" customWidth="1"/>
    <col min="4865" max="4865" width="6.88671875" style="87" customWidth="1"/>
    <col min="4866" max="5101" width="9.109375" style="87"/>
    <col min="5102" max="5102" width="3" style="87" bestFit="1" customWidth="1"/>
    <col min="5103" max="5103" width="17.88671875" style="87" customWidth="1"/>
    <col min="5104" max="5104" width="7.5546875" style="87" customWidth="1"/>
    <col min="5105" max="5105" width="6.88671875" style="87" customWidth="1"/>
    <col min="5106" max="5106" width="9.44140625" style="87" customWidth="1"/>
    <col min="5107" max="5107" width="6.88671875" style="87" customWidth="1"/>
    <col min="5108" max="5108" width="9.6640625" style="87" customWidth="1"/>
    <col min="5109" max="5111" width="6.88671875" style="87" customWidth="1"/>
    <col min="5112" max="5112" width="9.44140625" style="87" customWidth="1"/>
    <col min="5113" max="5113" width="6.88671875" style="87" customWidth="1"/>
    <col min="5114" max="5114" width="9.6640625" style="87" customWidth="1"/>
    <col min="5115" max="5117" width="6.88671875" style="87" customWidth="1"/>
    <col min="5118" max="5118" width="9.44140625" style="87" customWidth="1"/>
    <col min="5119" max="5119" width="6.88671875" style="87" customWidth="1"/>
    <col min="5120" max="5120" width="9.6640625" style="87" customWidth="1"/>
    <col min="5121" max="5121" width="6.88671875" style="87" customWidth="1"/>
    <col min="5122" max="5357" width="9.109375" style="87"/>
    <col min="5358" max="5358" width="3" style="87" bestFit="1" customWidth="1"/>
    <col min="5359" max="5359" width="17.88671875" style="87" customWidth="1"/>
    <col min="5360" max="5360" width="7.5546875" style="87" customWidth="1"/>
    <col min="5361" max="5361" width="6.88671875" style="87" customWidth="1"/>
    <col min="5362" max="5362" width="9.44140625" style="87" customWidth="1"/>
    <col min="5363" max="5363" width="6.88671875" style="87" customWidth="1"/>
    <col min="5364" max="5364" width="9.6640625" style="87" customWidth="1"/>
    <col min="5365" max="5367" width="6.88671875" style="87" customWidth="1"/>
    <col min="5368" max="5368" width="9.44140625" style="87" customWidth="1"/>
    <col min="5369" max="5369" width="6.88671875" style="87" customWidth="1"/>
    <col min="5370" max="5370" width="9.6640625" style="87" customWidth="1"/>
    <col min="5371" max="5373" width="6.88671875" style="87" customWidth="1"/>
    <col min="5374" max="5374" width="9.44140625" style="87" customWidth="1"/>
    <col min="5375" max="5375" width="6.88671875" style="87" customWidth="1"/>
    <col min="5376" max="5376" width="9.6640625" style="87" customWidth="1"/>
    <col min="5377" max="5377" width="6.88671875" style="87" customWidth="1"/>
    <col min="5378" max="5613" width="9.109375" style="87"/>
    <col min="5614" max="5614" width="3" style="87" bestFit="1" customWidth="1"/>
    <col min="5615" max="5615" width="17.88671875" style="87" customWidth="1"/>
    <col min="5616" max="5616" width="7.5546875" style="87" customWidth="1"/>
    <col min="5617" max="5617" width="6.88671875" style="87" customWidth="1"/>
    <col min="5618" max="5618" width="9.44140625" style="87" customWidth="1"/>
    <col min="5619" max="5619" width="6.88671875" style="87" customWidth="1"/>
    <col min="5620" max="5620" width="9.6640625" style="87" customWidth="1"/>
    <col min="5621" max="5623" width="6.88671875" style="87" customWidth="1"/>
    <col min="5624" max="5624" width="9.44140625" style="87" customWidth="1"/>
    <col min="5625" max="5625" width="6.88671875" style="87" customWidth="1"/>
    <col min="5626" max="5626" width="9.6640625" style="87" customWidth="1"/>
    <col min="5627" max="5629" width="6.88671875" style="87" customWidth="1"/>
    <col min="5630" max="5630" width="9.44140625" style="87" customWidth="1"/>
    <col min="5631" max="5631" width="6.88671875" style="87" customWidth="1"/>
    <col min="5632" max="5632" width="9.6640625" style="87" customWidth="1"/>
    <col min="5633" max="5633" width="6.88671875" style="87" customWidth="1"/>
    <col min="5634" max="5869" width="9.109375" style="87"/>
    <col min="5870" max="5870" width="3" style="87" bestFit="1" customWidth="1"/>
    <col min="5871" max="5871" width="17.88671875" style="87" customWidth="1"/>
    <col min="5872" max="5872" width="7.5546875" style="87" customWidth="1"/>
    <col min="5873" max="5873" width="6.88671875" style="87" customWidth="1"/>
    <col min="5874" max="5874" width="9.44140625" style="87" customWidth="1"/>
    <col min="5875" max="5875" width="6.88671875" style="87" customWidth="1"/>
    <col min="5876" max="5876" width="9.6640625" style="87" customWidth="1"/>
    <col min="5877" max="5879" width="6.88671875" style="87" customWidth="1"/>
    <col min="5880" max="5880" width="9.44140625" style="87" customWidth="1"/>
    <col min="5881" max="5881" width="6.88671875" style="87" customWidth="1"/>
    <col min="5882" max="5882" width="9.6640625" style="87" customWidth="1"/>
    <col min="5883" max="5885" width="6.88671875" style="87" customWidth="1"/>
    <col min="5886" max="5886" width="9.44140625" style="87" customWidth="1"/>
    <col min="5887" max="5887" width="6.88671875" style="87" customWidth="1"/>
    <col min="5888" max="5888" width="9.6640625" style="87" customWidth="1"/>
    <col min="5889" max="5889" width="6.88671875" style="87" customWidth="1"/>
    <col min="5890" max="6125" width="9.109375" style="87"/>
    <col min="6126" max="6126" width="3" style="87" bestFit="1" customWidth="1"/>
    <col min="6127" max="6127" width="17.88671875" style="87" customWidth="1"/>
    <col min="6128" max="6128" width="7.5546875" style="87" customWidth="1"/>
    <col min="6129" max="6129" width="6.88671875" style="87" customWidth="1"/>
    <col min="6130" max="6130" width="9.44140625" style="87" customWidth="1"/>
    <col min="6131" max="6131" width="6.88671875" style="87" customWidth="1"/>
    <col min="6132" max="6132" width="9.6640625" style="87" customWidth="1"/>
    <col min="6133" max="6135" width="6.88671875" style="87" customWidth="1"/>
    <col min="6136" max="6136" width="9.44140625" style="87" customWidth="1"/>
    <col min="6137" max="6137" width="6.88671875" style="87" customWidth="1"/>
    <col min="6138" max="6138" width="9.6640625" style="87" customWidth="1"/>
    <col min="6139" max="6141" width="6.88671875" style="87" customWidth="1"/>
    <col min="6142" max="6142" width="9.44140625" style="87" customWidth="1"/>
    <col min="6143" max="6143" width="6.88671875" style="87" customWidth="1"/>
    <col min="6144" max="6144" width="9.6640625" style="87" customWidth="1"/>
    <col min="6145" max="6145" width="6.88671875" style="87" customWidth="1"/>
    <col min="6146" max="6381" width="9.109375" style="87"/>
    <col min="6382" max="6382" width="3" style="87" bestFit="1" customWidth="1"/>
    <col min="6383" max="6383" width="17.88671875" style="87" customWidth="1"/>
    <col min="6384" max="6384" width="7.5546875" style="87" customWidth="1"/>
    <col min="6385" max="6385" width="6.88671875" style="87" customWidth="1"/>
    <col min="6386" max="6386" width="9.44140625" style="87" customWidth="1"/>
    <col min="6387" max="6387" width="6.88671875" style="87" customWidth="1"/>
    <col min="6388" max="6388" width="9.6640625" style="87" customWidth="1"/>
    <col min="6389" max="6391" width="6.88671875" style="87" customWidth="1"/>
    <col min="6392" max="6392" width="9.44140625" style="87" customWidth="1"/>
    <col min="6393" max="6393" width="6.88671875" style="87" customWidth="1"/>
    <col min="6394" max="6394" width="9.6640625" style="87" customWidth="1"/>
    <col min="6395" max="6397" width="6.88671875" style="87" customWidth="1"/>
    <col min="6398" max="6398" width="9.44140625" style="87" customWidth="1"/>
    <col min="6399" max="6399" width="6.88671875" style="87" customWidth="1"/>
    <col min="6400" max="6400" width="9.6640625" style="87" customWidth="1"/>
    <col min="6401" max="6401" width="6.88671875" style="87" customWidth="1"/>
    <col min="6402" max="6637" width="9.109375" style="87"/>
    <col min="6638" max="6638" width="3" style="87" bestFit="1" customWidth="1"/>
    <col min="6639" max="6639" width="17.88671875" style="87" customWidth="1"/>
    <col min="6640" max="6640" width="7.5546875" style="87" customWidth="1"/>
    <col min="6641" max="6641" width="6.88671875" style="87" customWidth="1"/>
    <col min="6642" max="6642" width="9.44140625" style="87" customWidth="1"/>
    <col min="6643" max="6643" width="6.88671875" style="87" customWidth="1"/>
    <col min="6644" max="6644" width="9.6640625" style="87" customWidth="1"/>
    <col min="6645" max="6647" width="6.88671875" style="87" customWidth="1"/>
    <col min="6648" max="6648" width="9.44140625" style="87" customWidth="1"/>
    <col min="6649" max="6649" width="6.88671875" style="87" customWidth="1"/>
    <col min="6650" max="6650" width="9.6640625" style="87" customWidth="1"/>
    <col min="6651" max="6653" width="6.88671875" style="87" customWidth="1"/>
    <col min="6654" max="6654" width="9.44140625" style="87" customWidth="1"/>
    <col min="6655" max="6655" width="6.88671875" style="87" customWidth="1"/>
    <col min="6656" max="6656" width="9.6640625" style="87" customWidth="1"/>
    <col min="6657" max="6657" width="6.88671875" style="87" customWidth="1"/>
    <col min="6658" max="6893" width="9.109375" style="87"/>
    <col min="6894" max="6894" width="3" style="87" bestFit="1" customWidth="1"/>
    <col min="6895" max="6895" width="17.88671875" style="87" customWidth="1"/>
    <col min="6896" max="6896" width="7.5546875" style="87" customWidth="1"/>
    <col min="6897" max="6897" width="6.88671875" style="87" customWidth="1"/>
    <col min="6898" max="6898" width="9.44140625" style="87" customWidth="1"/>
    <col min="6899" max="6899" width="6.88671875" style="87" customWidth="1"/>
    <col min="6900" max="6900" width="9.6640625" style="87" customWidth="1"/>
    <col min="6901" max="6903" width="6.88671875" style="87" customWidth="1"/>
    <col min="6904" max="6904" width="9.44140625" style="87" customWidth="1"/>
    <col min="6905" max="6905" width="6.88671875" style="87" customWidth="1"/>
    <col min="6906" max="6906" width="9.6640625" style="87" customWidth="1"/>
    <col min="6907" max="6909" width="6.88671875" style="87" customWidth="1"/>
    <col min="6910" max="6910" width="9.44140625" style="87" customWidth="1"/>
    <col min="6911" max="6911" width="6.88671875" style="87" customWidth="1"/>
    <col min="6912" max="6912" width="9.6640625" style="87" customWidth="1"/>
    <col min="6913" max="6913" width="6.88671875" style="87" customWidth="1"/>
    <col min="6914" max="7149" width="9.109375" style="87"/>
    <col min="7150" max="7150" width="3" style="87" bestFit="1" customWidth="1"/>
    <col min="7151" max="7151" width="17.88671875" style="87" customWidth="1"/>
    <col min="7152" max="7152" width="7.5546875" style="87" customWidth="1"/>
    <col min="7153" max="7153" width="6.88671875" style="87" customWidth="1"/>
    <col min="7154" max="7154" width="9.44140625" style="87" customWidth="1"/>
    <col min="7155" max="7155" width="6.88671875" style="87" customWidth="1"/>
    <col min="7156" max="7156" width="9.6640625" style="87" customWidth="1"/>
    <col min="7157" max="7159" width="6.88671875" style="87" customWidth="1"/>
    <col min="7160" max="7160" width="9.44140625" style="87" customWidth="1"/>
    <col min="7161" max="7161" width="6.88671875" style="87" customWidth="1"/>
    <col min="7162" max="7162" width="9.6640625" style="87" customWidth="1"/>
    <col min="7163" max="7165" width="6.88671875" style="87" customWidth="1"/>
    <col min="7166" max="7166" width="9.44140625" style="87" customWidth="1"/>
    <col min="7167" max="7167" width="6.88671875" style="87" customWidth="1"/>
    <col min="7168" max="7168" width="9.6640625" style="87" customWidth="1"/>
    <col min="7169" max="7169" width="6.88671875" style="87" customWidth="1"/>
    <col min="7170" max="7405" width="9.109375" style="87"/>
    <col min="7406" max="7406" width="3" style="87" bestFit="1" customWidth="1"/>
    <col min="7407" max="7407" width="17.88671875" style="87" customWidth="1"/>
    <col min="7408" max="7408" width="7.5546875" style="87" customWidth="1"/>
    <col min="7409" max="7409" width="6.88671875" style="87" customWidth="1"/>
    <col min="7410" max="7410" width="9.44140625" style="87" customWidth="1"/>
    <col min="7411" max="7411" width="6.88671875" style="87" customWidth="1"/>
    <col min="7412" max="7412" width="9.6640625" style="87" customWidth="1"/>
    <col min="7413" max="7415" width="6.88671875" style="87" customWidth="1"/>
    <col min="7416" max="7416" width="9.44140625" style="87" customWidth="1"/>
    <col min="7417" max="7417" width="6.88671875" style="87" customWidth="1"/>
    <col min="7418" max="7418" width="9.6640625" style="87" customWidth="1"/>
    <col min="7419" max="7421" width="6.88671875" style="87" customWidth="1"/>
    <col min="7422" max="7422" width="9.44140625" style="87" customWidth="1"/>
    <col min="7423" max="7423" width="6.88671875" style="87" customWidth="1"/>
    <col min="7424" max="7424" width="9.6640625" style="87" customWidth="1"/>
    <col min="7425" max="7425" width="6.88671875" style="87" customWidth="1"/>
    <col min="7426" max="7661" width="9.109375" style="87"/>
    <col min="7662" max="7662" width="3" style="87" bestFit="1" customWidth="1"/>
    <col min="7663" max="7663" width="17.88671875" style="87" customWidth="1"/>
    <col min="7664" max="7664" width="7.5546875" style="87" customWidth="1"/>
    <col min="7665" max="7665" width="6.88671875" style="87" customWidth="1"/>
    <col min="7666" max="7666" width="9.44140625" style="87" customWidth="1"/>
    <col min="7667" max="7667" width="6.88671875" style="87" customWidth="1"/>
    <col min="7668" max="7668" width="9.6640625" style="87" customWidth="1"/>
    <col min="7669" max="7671" width="6.88671875" style="87" customWidth="1"/>
    <col min="7672" max="7672" width="9.44140625" style="87" customWidth="1"/>
    <col min="7673" max="7673" width="6.88671875" style="87" customWidth="1"/>
    <col min="7674" max="7674" width="9.6640625" style="87" customWidth="1"/>
    <col min="7675" max="7677" width="6.88671875" style="87" customWidth="1"/>
    <col min="7678" max="7678" width="9.44140625" style="87" customWidth="1"/>
    <col min="7679" max="7679" width="6.88671875" style="87" customWidth="1"/>
    <col min="7680" max="7680" width="9.6640625" style="87" customWidth="1"/>
    <col min="7681" max="7681" width="6.88671875" style="87" customWidth="1"/>
    <col min="7682" max="7917" width="9.109375" style="87"/>
    <col min="7918" max="7918" width="3" style="87" bestFit="1" customWidth="1"/>
    <col min="7919" max="7919" width="17.88671875" style="87" customWidth="1"/>
    <col min="7920" max="7920" width="7.5546875" style="87" customWidth="1"/>
    <col min="7921" max="7921" width="6.88671875" style="87" customWidth="1"/>
    <col min="7922" max="7922" width="9.44140625" style="87" customWidth="1"/>
    <col min="7923" max="7923" width="6.88671875" style="87" customWidth="1"/>
    <col min="7924" max="7924" width="9.6640625" style="87" customWidth="1"/>
    <col min="7925" max="7927" width="6.88671875" style="87" customWidth="1"/>
    <col min="7928" max="7928" width="9.44140625" style="87" customWidth="1"/>
    <col min="7929" max="7929" width="6.88671875" style="87" customWidth="1"/>
    <col min="7930" max="7930" width="9.6640625" style="87" customWidth="1"/>
    <col min="7931" max="7933" width="6.88671875" style="87" customWidth="1"/>
    <col min="7934" max="7934" width="9.44140625" style="87" customWidth="1"/>
    <col min="7935" max="7935" width="6.88671875" style="87" customWidth="1"/>
    <col min="7936" max="7936" width="9.6640625" style="87" customWidth="1"/>
    <col min="7937" max="7937" width="6.88671875" style="87" customWidth="1"/>
    <col min="7938" max="8173" width="9.109375" style="87"/>
    <col min="8174" max="8174" width="3" style="87" bestFit="1" customWidth="1"/>
    <col min="8175" max="8175" width="17.88671875" style="87" customWidth="1"/>
    <col min="8176" max="8176" width="7.5546875" style="87" customWidth="1"/>
    <col min="8177" max="8177" width="6.88671875" style="87" customWidth="1"/>
    <col min="8178" max="8178" width="9.44140625" style="87" customWidth="1"/>
    <col min="8179" max="8179" width="6.88671875" style="87" customWidth="1"/>
    <col min="8180" max="8180" width="9.6640625" style="87" customWidth="1"/>
    <col min="8181" max="8183" width="6.88671875" style="87" customWidth="1"/>
    <col min="8184" max="8184" width="9.44140625" style="87" customWidth="1"/>
    <col min="8185" max="8185" width="6.88671875" style="87" customWidth="1"/>
    <col min="8186" max="8186" width="9.6640625" style="87" customWidth="1"/>
    <col min="8187" max="8189" width="6.88671875" style="87" customWidth="1"/>
    <col min="8190" max="8190" width="9.44140625" style="87" customWidth="1"/>
    <col min="8191" max="8191" width="6.88671875" style="87" customWidth="1"/>
    <col min="8192" max="8192" width="9.6640625" style="87" customWidth="1"/>
    <col min="8193" max="8193" width="6.88671875" style="87" customWidth="1"/>
    <col min="8194" max="8429" width="9.109375" style="87"/>
    <col min="8430" max="8430" width="3" style="87" bestFit="1" customWidth="1"/>
    <col min="8431" max="8431" width="17.88671875" style="87" customWidth="1"/>
    <col min="8432" max="8432" width="7.5546875" style="87" customWidth="1"/>
    <col min="8433" max="8433" width="6.88671875" style="87" customWidth="1"/>
    <col min="8434" max="8434" width="9.44140625" style="87" customWidth="1"/>
    <col min="8435" max="8435" width="6.88671875" style="87" customWidth="1"/>
    <col min="8436" max="8436" width="9.6640625" style="87" customWidth="1"/>
    <col min="8437" max="8439" width="6.88671875" style="87" customWidth="1"/>
    <col min="8440" max="8440" width="9.44140625" style="87" customWidth="1"/>
    <col min="8441" max="8441" width="6.88671875" style="87" customWidth="1"/>
    <col min="8442" max="8442" width="9.6640625" style="87" customWidth="1"/>
    <col min="8443" max="8445" width="6.88671875" style="87" customWidth="1"/>
    <col min="8446" max="8446" width="9.44140625" style="87" customWidth="1"/>
    <col min="8447" max="8447" width="6.88671875" style="87" customWidth="1"/>
    <col min="8448" max="8448" width="9.6640625" style="87" customWidth="1"/>
    <col min="8449" max="8449" width="6.88671875" style="87" customWidth="1"/>
    <col min="8450" max="8685" width="9.109375" style="87"/>
    <col min="8686" max="8686" width="3" style="87" bestFit="1" customWidth="1"/>
    <col min="8687" max="8687" width="17.88671875" style="87" customWidth="1"/>
    <col min="8688" max="8688" width="7.5546875" style="87" customWidth="1"/>
    <col min="8689" max="8689" width="6.88671875" style="87" customWidth="1"/>
    <col min="8690" max="8690" width="9.44140625" style="87" customWidth="1"/>
    <col min="8691" max="8691" width="6.88671875" style="87" customWidth="1"/>
    <col min="8692" max="8692" width="9.6640625" style="87" customWidth="1"/>
    <col min="8693" max="8695" width="6.88671875" style="87" customWidth="1"/>
    <col min="8696" max="8696" width="9.44140625" style="87" customWidth="1"/>
    <col min="8697" max="8697" width="6.88671875" style="87" customWidth="1"/>
    <col min="8698" max="8698" width="9.6640625" style="87" customWidth="1"/>
    <col min="8699" max="8701" width="6.88671875" style="87" customWidth="1"/>
    <col min="8702" max="8702" width="9.44140625" style="87" customWidth="1"/>
    <col min="8703" max="8703" width="6.88671875" style="87" customWidth="1"/>
    <col min="8704" max="8704" width="9.6640625" style="87" customWidth="1"/>
    <col min="8705" max="8705" width="6.88671875" style="87" customWidth="1"/>
    <col min="8706" max="8941" width="9.109375" style="87"/>
    <col min="8942" max="8942" width="3" style="87" bestFit="1" customWidth="1"/>
    <col min="8943" max="8943" width="17.88671875" style="87" customWidth="1"/>
    <col min="8944" max="8944" width="7.5546875" style="87" customWidth="1"/>
    <col min="8945" max="8945" width="6.88671875" style="87" customWidth="1"/>
    <col min="8946" max="8946" width="9.44140625" style="87" customWidth="1"/>
    <col min="8947" max="8947" width="6.88671875" style="87" customWidth="1"/>
    <col min="8948" max="8948" width="9.6640625" style="87" customWidth="1"/>
    <col min="8949" max="8951" width="6.88671875" style="87" customWidth="1"/>
    <col min="8952" max="8952" width="9.44140625" style="87" customWidth="1"/>
    <col min="8953" max="8953" width="6.88671875" style="87" customWidth="1"/>
    <col min="8954" max="8954" width="9.6640625" style="87" customWidth="1"/>
    <col min="8955" max="8957" width="6.88671875" style="87" customWidth="1"/>
    <col min="8958" max="8958" width="9.44140625" style="87" customWidth="1"/>
    <col min="8959" max="8959" width="6.88671875" style="87" customWidth="1"/>
    <col min="8960" max="8960" width="9.6640625" style="87" customWidth="1"/>
    <col min="8961" max="8961" width="6.88671875" style="87" customWidth="1"/>
    <col min="8962" max="9197" width="9.109375" style="87"/>
    <col min="9198" max="9198" width="3" style="87" bestFit="1" customWidth="1"/>
    <col min="9199" max="9199" width="17.88671875" style="87" customWidth="1"/>
    <col min="9200" max="9200" width="7.5546875" style="87" customWidth="1"/>
    <col min="9201" max="9201" width="6.88671875" style="87" customWidth="1"/>
    <col min="9202" max="9202" width="9.44140625" style="87" customWidth="1"/>
    <col min="9203" max="9203" width="6.88671875" style="87" customWidth="1"/>
    <col min="9204" max="9204" width="9.6640625" style="87" customWidth="1"/>
    <col min="9205" max="9207" width="6.88671875" style="87" customWidth="1"/>
    <col min="9208" max="9208" width="9.44140625" style="87" customWidth="1"/>
    <col min="9209" max="9209" width="6.88671875" style="87" customWidth="1"/>
    <col min="9210" max="9210" width="9.6640625" style="87" customWidth="1"/>
    <col min="9211" max="9213" width="6.88671875" style="87" customWidth="1"/>
    <col min="9214" max="9214" width="9.44140625" style="87" customWidth="1"/>
    <col min="9215" max="9215" width="6.88671875" style="87" customWidth="1"/>
    <col min="9216" max="9216" width="9.6640625" style="87" customWidth="1"/>
    <col min="9217" max="9217" width="6.88671875" style="87" customWidth="1"/>
    <col min="9218" max="9453" width="9.109375" style="87"/>
    <col min="9454" max="9454" width="3" style="87" bestFit="1" customWidth="1"/>
    <col min="9455" max="9455" width="17.88671875" style="87" customWidth="1"/>
    <col min="9456" max="9456" width="7.5546875" style="87" customWidth="1"/>
    <col min="9457" max="9457" width="6.88671875" style="87" customWidth="1"/>
    <col min="9458" max="9458" width="9.44140625" style="87" customWidth="1"/>
    <col min="9459" max="9459" width="6.88671875" style="87" customWidth="1"/>
    <col min="9460" max="9460" width="9.6640625" style="87" customWidth="1"/>
    <col min="9461" max="9463" width="6.88671875" style="87" customWidth="1"/>
    <col min="9464" max="9464" width="9.44140625" style="87" customWidth="1"/>
    <col min="9465" max="9465" width="6.88671875" style="87" customWidth="1"/>
    <col min="9466" max="9466" width="9.6640625" style="87" customWidth="1"/>
    <col min="9467" max="9469" width="6.88671875" style="87" customWidth="1"/>
    <col min="9470" max="9470" width="9.44140625" style="87" customWidth="1"/>
    <col min="9471" max="9471" width="6.88671875" style="87" customWidth="1"/>
    <col min="9472" max="9472" width="9.6640625" style="87" customWidth="1"/>
    <col min="9473" max="9473" width="6.88671875" style="87" customWidth="1"/>
    <col min="9474" max="9709" width="9.109375" style="87"/>
    <col min="9710" max="9710" width="3" style="87" bestFit="1" customWidth="1"/>
    <col min="9711" max="9711" width="17.88671875" style="87" customWidth="1"/>
    <col min="9712" max="9712" width="7.5546875" style="87" customWidth="1"/>
    <col min="9713" max="9713" width="6.88671875" style="87" customWidth="1"/>
    <col min="9714" max="9714" width="9.44140625" style="87" customWidth="1"/>
    <col min="9715" max="9715" width="6.88671875" style="87" customWidth="1"/>
    <col min="9716" max="9716" width="9.6640625" style="87" customWidth="1"/>
    <col min="9717" max="9719" width="6.88671875" style="87" customWidth="1"/>
    <col min="9720" max="9720" width="9.44140625" style="87" customWidth="1"/>
    <col min="9721" max="9721" width="6.88671875" style="87" customWidth="1"/>
    <col min="9722" max="9722" width="9.6640625" style="87" customWidth="1"/>
    <col min="9723" max="9725" width="6.88671875" style="87" customWidth="1"/>
    <col min="9726" max="9726" width="9.44140625" style="87" customWidth="1"/>
    <col min="9727" max="9727" width="6.88671875" style="87" customWidth="1"/>
    <col min="9728" max="9728" width="9.6640625" style="87" customWidth="1"/>
    <col min="9729" max="9729" width="6.88671875" style="87" customWidth="1"/>
    <col min="9730" max="9965" width="9.109375" style="87"/>
    <col min="9966" max="9966" width="3" style="87" bestFit="1" customWidth="1"/>
    <col min="9967" max="9967" width="17.88671875" style="87" customWidth="1"/>
    <col min="9968" max="9968" width="7.5546875" style="87" customWidth="1"/>
    <col min="9969" max="9969" width="6.88671875" style="87" customWidth="1"/>
    <col min="9970" max="9970" width="9.44140625" style="87" customWidth="1"/>
    <col min="9971" max="9971" width="6.88671875" style="87" customWidth="1"/>
    <col min="9972" max="9972" width="9.6640625" style="87" customWidth="1"/>
    <col min="9973" max="9975" width="6.88671875" style="87" customWidth="1"/>
    <col min="9976" max="9976" width="9.44140625" style="87" customWidth="1"/>
    <col min="9977" max="9977" width="6.88671875" style="87" customWidth="1"/>
    <col min="9978" max="9978" width="9.6640625" style="87" customWidth="1"/>
    <col min="9979" max="9981" width="6.88671875" style="87" customWidth="1"/>
    <col min="9982" max="9982" width="9.44140625" style="87" customWidth="1"/>
    <col min="9983" max="9983" width="6.88671875" style="87" customWidth="1"/>
    <col min="9984" max="9984" width="9.6640625" style="87" customWidth="1"/>
    <col min="9985" max="9985" width="6.88671875" style="87" customWidth="1"/>
    <col min="9986" max="10221" width="9.109375" style="87"/>
    <col min="10222" max="10222" width="3" style="87" bestFit="1" customWidth="1"/>
    <col min="10223" max="10223" width="17.88671875" style="87" customWidth="1"/>
    <col min="10224" max="10224" width="7.5546875" style="87" customWidth="1"/>
    <col min="10225" max="10225" width="6.88671875" style="87" customWidth="1"/>
    <col min="10226" max="10226" width="9.44140625" style="87" customWidth="1"/>
    <col min="10227" max="10227" width="6.88671875" style="87" customWidth="1"/>
    <col min="10228" max="10228" width="9.6640625" style="87" customWidth="1"/>
    <col min="10229" max="10231" width="6.88671875" style="87" customWidth="1"/>
    <col min="10232" max="10232" width="9.44140625" style="87" customWidth="1"/>
    <col min="10233" max="10233" width="6.88671875" style="87" customWidth="1"/>
    <col min="10234" max="10234" width="9.6640625" style="87" customWidth="1"/>
    <col min="10235" max="10237" width="6.88671875" style="87" customWidth="1"/>
    <col min="10238" max="10238" width="9.44140625" style="87" customWidth="1"/>
    <col min="10239" max="10239" width="6.88671875" style="87" customWidth="1"/>
    <col min="10240" max="10240" width="9.6640625" style="87" customWidth="1"/>
    <col min="10241" max="10241" width="6.88671875" style="87" customWidth="1"/>
    <col min="10242" max="10477" width="9.109375" style="87"/>
    <col min="10478" max="10478" width="3" style="87" bestFit="1" customWidth="1"/>
    <col min="10479" max="10479" width="17.88671875" style="87" customWidth="1"/>
    <col min="10480" max="10480" width="7.5546875" style="87" customWidth="1"/>
    <col min="10481" max="10481" width="6.88671875" style="87" customWidth="1"/>
    <col min="10482" max="10482" width="9.44140625" style="87" customWidth="1"/>
    <col min="10483" max="10483" width="6.88671875" style="87" customWidth="1"/>
    <col min="10484" max="10484" width="9.6640625" style="87" customWidth="1"/>
    <col min="10485" max="10487" width="6.88671875" style="87" customWidth="1"/>
    <col min="10488" max="10488" width="9.44140625" style="87" customWidth="1"/>
    <col min="10489" max="10489" width="6.88671875" style="87" customWidth="1"/>
    <col min="10490" max="10490" width="9.6640625" style="87" customWidth="1"/>
    <col min="10491" max="10493" width="6.88671875" style="87" customWidth="1"/>
    <col min="10494" max="10494" width="9.44140625" style="87" customWidth="1"/>
    <col min="10495" max="10495" width="6.88671875" style="87" customWidth="1"/>
    <col min="10496" max="10496" width="9.6640625" style="87" customWidth="1"/>
    <col min="10497" max="10497" width="6.88671875" style="87" customWidth="1"/>
    <col min="10498" max="10733" width="9.109375" style="87"/>
    <col min="10734" max="10734" width="3" style="87" bestFit="1" customWidth="1"/>
    <col min="10735" max="10735" width="17.88671875" style="87" customWidth="1"/>
    <col min="10736" max="10736" width="7.5546875" style="87" customWidth="1"/>
    <col min="10737" max="10737" width="6.88671875" style="87" customWidth="1"/>
    <col min="10738" max="10738" width="9.44140625" style="87" customWidth="1"/>
    <col min="10739" max="10739" width="6.88671875" style="87" customWidth="1"/>
    <col min="10740" max="10740" width="9.6640625" style="87" customWidth="1"/>
    <col min="10741" max="10743" width="6.88671875" style="87" customWidth="1"/>
    <col min="10744" max="10744" width="9.44140625" style="87" customWidth="1"/>
    <col min="10745" max="10745" width="6.88671875" style="87" customWidth="1"/>
    <col min="10746" max="10746" width="9.6640625" style="87" customWidth="1"/>
    <col min="10747" max="10749" width="6.88671875" style="87" customWidth="1"/>
    <col min="10750" max="10750" width="9.44140625" style="87" customWidth="1"/>
    <col min="10751" max="10751" width="6.88671875" style="87" customWidth="1"/>
    <col min="10752" max="10752" width="9.6640625" style="87" customWidth="1"/>
    <col min="10753" max="10753" width="6.88671875" style="87" customWidth="1"/>
    <col min="10754" max="10989" width="9.109375" style="87"/>
    <col min="10990" max="10990" width="3" style="87" bestFit="1" customWidth="1"/>
    <col min="10991" max="10991" width="17.88671875" style="87" customWidth="1"/>
    <col min="10992" max="10992" width="7.5546875" style="87" customWidth="1"/>
    <col min="10993" max="10993" width="6.88671875" style="87" customWidth="1"/>
    <col min="10994" max="10994" width="9.44140625" style="87" customWidth="1"/>
    <col min="10995" max="10995" width="6.88671875" style="87" customWidth="1"/>
    <col min="10996" max="10996" width="9.6640625" style="87" customWidth="1"/>
    <col min="10997" max="10999" width="6.88671875" style="87" customWidth="1"/>
    <col min="11000" max="11000" width="9.44140625" style="87" customWidth="1"/>
    <col min="11001" max="11001" width="6.88671875" style="87" customWidth="1"/>
    <col min="11002" max="11002" width="9.6640625" style="87" customWidth="1"/>
    <col min="11003" max="11005" width="6.88671875" style="87" customWidth="1"/>
    <col min="11006" max="11006" width="9.44140625" style="87" customWidth="1"/>
    <col min="11007" max="11007" width="6.88671875" style="87" customWidth="1"/>
    <col min="11008" max="11008" width="9.6640625" style="87" customWidth="1"/>
    <col min="11009" max="11009" width="6.88671875" style="87" customWidth="1"/>
    <col min="11010" max="11245" width="9.109375" style="87"/>
    <col min="11246" max="11246" width="3" style="87" bestFit="1" customWidth="1"/>
    <col min="11247" max="11247" width="17.88671875" style="87" customWidth="1"/>
    <col min="11248" max="11248" width="7.5546875" style="87" customWidth="1"/>
    <col min="11249" max="11249" width="6.88671875" style="87" customWidth="1"/>
    <col min="11250" max="11250" width="9.44140625" style="87" customWidth="1"/>
    <col min="11251" max="11251" width="6.88671875" style="87" customWidth="1"/>
    <col min="11252" max="11252" width="9.6640625" style="87" customWidth="1"/>
    <col min="11253" max="11255" width="6.88671875" style="87" customWidth="1"/>
    <col min="11256" max="11256" width="9.44140625" style="87" customWidth="1"/>
    <col min="11257" max="11257" width="6.88671875" style="87" customWidth="1"/>
    <col min="11258" max="11258" width="9.6640625" style="87" customWidth="1"/>
    <col min="11259" max="11261" width="6.88671875" style="87" customWidth="1"/>
    <col min="11262" max="11262" width="9.44140625" style="87" customWidth="1"/>
    <col min="11263" max="11263" width="6.88671875" style="87" customWidth="1"/>
    <col min="11264" max="11264" width="9.6640625" style="87" customWidth="1"/>
    <col min="11265" max="11265" width="6.88671875" style="87" customWidth="1"/>
    <col min="11266" max="11501" width="9.109375" style="87"/>
    <col min="11502" max="11502" width="3" style="87" bestFit="1" customWidth="1"/>
    <col min="11503" max="11503" width="17.88671875" style="87" customWidth="1"/>
    <col min="11504" max="11504" width="7.5546875" style="87" customWidth="1"/>
    <col min="11505" max="11505" width="6.88671875" style="87" customWidth="1"/>
    <col min="11506" max="11506" width="9.44140625" style="87" customWidth="1"/>
    <col min="11507" max="11507" width="6.88671875" style="87" customWidth="1"/>
    <col min="11508" max="11508" width="9.6640625" style="87" customWidth="1"/>
    <col min="11509" max="11511" width="6.88671875" style="87" customWidth="1"/>
    <col min="11512" max="11512" width="9.44140625" style="87" customWidth="1"/>
    <col min="11513" max="11513" width="6.88671875" style="87" customWidth="1"/>
    <col min="11514" max="11514" width="9.6640625" style="87" customWidth="1"/>
    <col min="11515" max="11517" width="6.88671875" style="87" customWidth="1"/>
    <col min="11518" max="11518" width="9.44140625" style="87" customWidth="1"/>
    <col min="11519" max="11519" width="6.88671875" style="87" customWidth="1"/>
    <col min="11520" max="11520" width="9.6640625" style="87" customWidth="1"/>
    <col min="11521" max="11521" width="6.88671875" style="87" customWidth="1"/>
    <col min="11522" max="11757" width="9.109375" style="87"/>
    <col min="11758" max="11758" width="3" style="87" bestFit="1" customWidth="1"/>
    <col min="11759" max="11759" width="17.88671875" style="87" customWidth="1"/>
    <col min="11760" max="11760" width="7.5546875" style="87" customWidth="1"/>
    <col min="11761" max="11761" width="6.88671875" style="87" customWidth="1"/>
    <col min="11762" max="11762" width="9.44140625" style="87" customWidth="1"/>
    <col min="11763" max="11763" width="6.88671875" style="87" customWidth="1"/>
    <col min="11764" max="11764" width="9.6640625" style="87" customWidth="1"/>
    <col min="11765" max="11767" width="6.88671875" style="87" customWidth="1"/>
    <col min="11768" max="11768" width="9.44140625" style="87" customWidth="1"/>
    <col min="11769" max="11769" width="6.88671875" style="87" customWidth="1"/>
    <col min="11770" max="11770" width="9.6640625" style="87" customWidth="1"/>
    <col min="11771" max="11773" width="6.88671875" style="87" customWidth="1"/>
    <col min="11774" max="11774" width="9.44140625" style="87" customWidth="1"/>
    <col min="11775" max="11775" width="6.88671875" style="87" customWidth="1"/>
    <col min="11776" max="11776" width="9.6640625" style="87" customWidth="1"/>
    <col min="11777" max="11777" width="6.88671875" style="87" customWidth="1"/>
    <col min="11778" max="12013" width="9.109375" style="87"/>
    <col min="12014" max="12014" width="3" style="87" bestFit="1" customWidth="1"/>
    <col min="12015" max="12015" width="17.88671875" style="87" customWidth="1"/>
    <col min="12016" max="12016" width="7.5546875" style="87" customWidth="1"/>
    <col min="12017" max="12017" width="6.88671875" style="87" customWidth="1"/>
    <col min="12018" max="12018" width="9.44140625" style="87" customWidth="1"/>
    <col min="12019" max="12019" width="6.88671875" style="87" customWidth="1"/>
    <col min="12020" max="12020" width="9.6640625" style="87" customWidth="1"/>
    <col min="12021" max="12023" width="6.88671875" style="87" customWidth="1"/>
    <col min="12024" max="12024" width="9.44140625" style="87" customWidth="1"/>
    <col min="12025" max="12025" width="6.88671875" style="87" customWidth="1"/>
    <col min="12026" max="12026" width="9.6640625" style="87" customWidth="1"/>
    <col min="12027" max="12029" width="6.88671875" style="87" customWidth="1"/>
    <col min="12030" max="12030" width="9.44140625" style="87" customWidth="1"/>
    <col min="12031" max="12031" width="6.88671875" style="87" customWidth="1"/>
    <col min="12032" max="12032" width="9.6640625" style="87" customWidth="1"/>
    <col min="12033" max="12033" width="6.88671875" style="87" customWidth="1"/>
    <col min="12034" max="12269" width="9.109375" style="87"/>
    <col min="12270" max="12270" width="3" style="87" bestFit="1" customWidth="1"/>
    <col min="12271" max="12271" width="17.88671875" style="87" customWidth="1"/>
    <col min="12272" max="12272" width="7.5546875" style="87" customWidth="1"/>
    <col min="12273" max="12273" width="6.88671875" style="87" customWidth="1"/>
    <col min="12274" max="12274" width="9.44140625" style="87" customWidth="1"/>
    <col min="12275" max="12275" width="6.88671875" style="87" customWidth="1"/>
    <col min="12276" max="12276" width="9.6640625" style="87" customWidth="1"/>
    <col min="12277" max="12279" width="6.88671875" style="87" customWidth="1"/>
    <col min="12280" max="12280" width="9.44140625" style="87" customWidth="1"/>
    <col min="12281" max="12281" width="6.88671875" style="87" customWidth="1"/>
    <col min="12282" max="12282" width="9.6640625" style="87" customWidth="1"/>
    <col min="12283" max="12285" width="6.88671875" style="87" customWidth="1"/>
    <col min="12286" max="12286" width="9.44140625" style="87" customWidth="1"/>
    <col min="12287" max="12287" width="6.88671875" style="87" customWidth="1"/>
    <col min="12288" max="12288" width="9.6640625" style="87" customWidth="1"/>
    <col min="12289" max="12289" width="6.88671875" style="87" customWidth="1"/>
    <col min="12290" max="12525" width="9.109375" style="87"/>
    <col min="12526" max="12526" width="3" style="87" bestFit="1" customWidth="1"/>
    <col min="12527" max="12527" width="17.88671875" style="87" customWidth="1"/>
    <col min="12528" max="12528" width="7.5546875" style="87" customWidth="1"/>
    <col min="12529" max="12529" width="6.88671875" style="87" customWidth="1"/>
    <col min="12530" max="12530" width="9.44140625" style="87" customWidth="1"/>
    <col min="12531" max="12531" width="6.88671875" style="87" customWidth="1"/>
    <col min="12532" max="12532" width="9.6640625" style="87" customWidth="1"/>
    <col min="12533" max="12535" width="6.88671875" style="87" customWidth="1"/>
    <col min="12536" max="12536" width="9.44140625" style="87" customWidth="1"/>
    <col min="12537" max="12537" width="6.88671875" style="87" customWidth="1"/>
    <col min="12538" max="12538" width="9.6640625" style="87" customWidth="1"/>
    <col min="12539" max="12541" width="6.88671875" style="87" customWidth="1"/>
    <col min="12542" max="12542" width="9.44140625" style="87" customWidth="1"/>
    <col min="12543" max="12543" width="6.88671875" style="87" customWidth="1"/>
    <col min="12544" max="12544" width="9.6640625" style="87" customWidth="1"/>
    <col min="12545" max="12545" width="6.88671875" style="87" customWidth="1"/>
    <col min="12546" max="12781" width="9.109375" style="87"/>
    <col min="12782" max="12782" width="3" style="87" bestFit="1" customWidth="1"/>
    <col min="12783" max="12783" width="17.88671875" style="87" customWidth="1"/>
    <col min="12784" max="12784" width="7.5546875" style="87" customWidth="1"/>
    <col min="12785" max="12785" width="6.88671875" style="87" customWidth="1"/>
    <col min="12786" max="12786" width="9.44140625" style="87" customWidth="1"/>
    <col min="12787" max="12787" width="6.88671875" style="87" customWidth="1"/>
    <col min="12788" max="12788" width="9.6640625" style="87" customWidth="1"/>
    <col min="12789" max="12791" width="6.88671875" style="87" customWidth="1"/>
    <col min="12792" max="12792" width="9.44140625" style="87" customWidth="1"/>
    <col min="12793" max="12793" width="6.88671875" style="87" customWidth="1"/>
    <col min="12794" max="12794" width="9.6640625" style="87" customWidth="1"/>
    <col min="12795" max="12797" width="6.88671875" style="87" customWidth="1"/>
    <col min="12798" max="12798" width="9.44140625" style="87" customWidth="1"/>
    <col min="12799" max="12799" width="6.88671875" style="87" customWidth="1"/>
    <col min="12800" max="12800" width="9.6640625" style="87" customWidth="1"/>
    <col min="12801" max="12801" width="6.88671875" style="87" customWidth="1"/>
    <col min="12802" max="13037" width="9.109375" style="87"/>
    <col min="13038" max="13038" width="3" style="87" bestFit="1" customWidth="1"/>
    <col min="13039" max="13039" width="17.88671875" style="87" customWidth="1"/>
    <col min="13040" max="13040" width="7.5546875" style="87" customWidth="1"/>
    <col min="13041" max="13041" width="6.88671875" style="87" customWidth="1"/>
    <col min="13042" max="13042" width="9.44140625" style="87" customWidth="1"/>
    <col min="13043" max="13043" width="6.88671875" style="87" customWidth="1"/>
    <col min="13044" max="13044" width="9.6640625" style="87" customWidth="1"/>
    <col min="13045" max="13047" width="6.88671875" style="87" customWidth="1"/>
    <col min="13048" max="13048" width="9.44140625" style="87" customWidth="1"/>
    <col min="13049" max="13049" width="6.88671875" style="87" customWidth="1"/>
    <col min="13050" max="13050" width="9.6640625" style="87" customWidth="1"/>
    <col min="13051" max="13053" width="6.88671875" style="87" customWidth="1"/>
    <col min="13054" max="13054" width="9.44140625" style="87" customWidth="1"/>
    <col min="13055" max="13055" width="6.88671875" style="87" customWidth="1"/>
    <col min="13056" max="13056" width="9.6640625" style="87" customWidth="1"/>
    <col min="13057" max="13057" width="6.88671875" style="87" customWidth="1"/>
    <col min="13058" max="13293" width="9.109375" style="87"/>
    <col min="13294" max="13294" width="3" style="87" bestFit="1" customWidth="1"/>
    <col min="13295" max="13295" width="17.88671875" style="87" customWidth="1"/>
    <col min="13296" max="13296" width="7.5546875" style="87" customWidth="1"/>
    <col min="13297" max="13297" width="6.88671875" style="87" customWidth="1"/>
    <col min="13298" max="13298" width="9.44140625" style="87" customWidth="1"/>
    <col min="13299" max="13299" width="6.88671875" style="87" customWidth="1"/>
    <col min="13300" max="13300" width="9.6640625" style="87" customWidth="1"/>
    <col min="13301" max="13303" width="6.88671875" style="87" customWidth="1"/>
    <col min="13304" max="13304" width="9.44140625" style="87" customWidth="1"/>
    <col min="13305" max="13305" width="6.88671875" style="87" customWidth="1"/>
    <col min="13306" max="13306" width="9.6640625" style="87" customWidth="1"/>
    <col min="13307" max="13309" width="6.88671875" style="87" customWidth="1"/>
    <col min="13310" max="13310" width="9.44140625" style="87" customWidth="1"/>
    <col min="13311" max="13311" width="6.88671875" style="87" customWidth="1"/>
    <col min="13312" max="13312" width="9.6640625" style="87" customWidth="1"/>
    <col min="13313" max="13313" width="6.88671875" style="87" customWidth="1"/>
    <col min="13314" max="13549" width="9.109375" style="87"/>
    <col min="13550" max="13550" width="3" style="87" bestFit="1" customWidth="1"/>
    <col min="13551" max="13551" width="17.88671875" style="87" customWidth="1"/>
    <col min="13552" max="13552" width="7.5546875" style="87" customWidth="1"/>
    <col min="13553" max="13553" width="6.88671875" style="87" customWidth="1"/>
    <col min="13554" max="13554" width="9.44140625" style="87" customWidth="1"/>
    <col min="13555" max="13555" width="6.88671875" style="87" customWidth="1"/>
    <col min="13556" max="13556" width="9.6640625" style="87" customWidth="1"/>
    <col min="13557" max="13559" width="6.88671875" style="87" customWidth="1"/>
    <col min="13560" max="13560" width="9.44140625" style="87" customWidth="1"/>
    <col min="13561" max="13561" width="6.88671875" style="87" customWidth="1"/>
    <col min="13562" max="13562" width="9.6640625" style="87" customWidth="1"/>
    <col min="13563" max="13565" width="6.88671875" style="87" customWidth="1"/>
    <col min="13566" max="13566" width="9.44140625" style="87" customWidth="1"/>
    <col min="13567" max="13567" width="6.88671875" style="87" customWidth="1"/>
    <col min="13568" max="13568" width="9.6640625" style="87" customWidth="1"/>
    <col min="13569" max="13569" width="6.88671875" style="87" customWidth="1"/>
    <col min="13570" max="13805" width="9.109375" style="87"/>
    <col min="13806" max="13806" width="3" style="87" bestFit="1" customWidth="1"/>
    <col min="13807" max="13807" width="17.88671875" style="87" customWidth="1"/>
    <col min="13808" max="13808" width="7.5546875" style="87" customWidth="1"/>
    <col min="13809" max="13809" width="6.88671875" style="87" customWidth="1"/>
    <col min="13810" max="13810" width="9.44140625" style="87" customWidth="1"/>
    <col min="13811" max="13811" width="6.88671875" style="87" customWidth="1"/>
    <col min="13812" max="13812" width="9.6640625" style="87" customWidth="1"/>
    <col min="13813" max="13815" width="6.88671875" style="87" customWidth="1"/>
    <col min="13816" max="13816" width="9.44140625" style="87" customWidth="1"/>
    <col min="13817" max="13817" width="6.88671875" style="87" customWidth="1"/>
    <col min="13818" max="13818" width="9.6640625" style="87" customWidth="1"/>
    <col min="13819" max="13821" width="6.88671875" style="87" customWidth="1"/>
    <col min="13822" max="13822" width="9.44140625" style="87" customWidth="1"/>
    <col min="13823" max="13823" width="6.88671875" style="87" customWidth="1"/>
    <col min="13824" max="13824" width="9.6640625" style="87" customWidth="1"/>
    <col min="13825" max="13825" width="6.88671875" style="87" customWidth="1"/>
    <col min="13826" max="14061" width="9.109375" style="87"/>
    <col min="14062" max="14062" width="3" style="87" bestFit="1" customWidth="1"/>
    <col min="14063" max="14063" width="17.88671875" style="87" customWidth="1"/>
    <col min="14064" max="14064" width="7.5546875" style="87" customWidth="1"/>
    <col min="14065" max="14065" width="6.88671875" style="87" customWidth="1"/>
    <col min="14066" max="14066" width="9.44140625" style="87" customWidth="1"/>
    <col min="14067" max="14067" width="6.88671875" style="87" customWidth="1"/>
    <col min="14068" max="14068" width="9.6640625" style="87" customWidth="1"/>
    <col min="14069" max="14071" width="6.88671875" style="87" customWidth="1"/>
    <col min="14072" max="14072" width="9.44140625" style="87" customWidth="1"/>
    <col min="14073" max="14073" width="6.88671875" style="87" customWidth="1"/>
    <col min="14074" max="14074" width="9.6640625" style="87" customWidth="1"/>
    <col min="14075" max="14077" width="6.88671875" style="87" customWidth="1"/>
    <col min="14078" max="14078" width="9.44140625" style="87" customWidth="1"/>
    <col min="14079" max="14079" width="6.88671875" style="87" customWidth="1"/>
    <col min="14080" max="14080" width="9.6640625" style="87" customWidth="1"/>
    <col min="14081" max="14081" width="6.88671875" style="87" customWidth="1"/>
    <col min="14082" max="14317" width="9.109375" style="87"/>
    <col min="14318" max="14318" width="3" style="87" bestFit="1" customWidth="1"/>
    <col min="14319" max="14319" width="17.88671875" style="87" customWidth="1"/>
    <col min="14320" max="14320" width="7.5546875" style="87" customWidth="1"/>
    <col min="14321" max="14321" width="6.88671875" style="87" customWidth="1"/>
    <col min="14322" max="14322" width="9.44140625" style="87" customWidth="1"/>
    <col min="14323" max="14323" width="6.88671875" style="87" customWidth="1"/>
    <col min="14324" max="14324" width="9.6640625" style="87" customWidth="1"/>
    <col min="14325" max="14327" width="6.88671875" style="87" customWidth="1"/>
    <col min="14328" max="14328" width="9.44140625" style="87" customWidth="1"/>
    <col min="14329" max="14329" width="6.88671875" style="87" customWidth="1"/>
    <col min="14330" max="14330" width="9.6640625" style="87" customWidth="1"/>
    <col min="14331" max="14333" width="6.88671875" style="87" customWidth="1"/>
    <col min="14334" max="14334" width="9.44140625" style="87" customWidth="1"/>
    <col min="14335" max="14335" width="6.88671875" style="87" customWidth="1"/>
    <col min="14336" max="14336" width="9.6640625" style="87" customWidth="1"/>
    <col min="14337" max="14337" width="6.88671875" style="87" customWidth="1"/>
    <col min="14338" max="14573" width="9.109375" style="87"/>
    <col min="14574" max="14574" width="3" style="87" bestFit="1" customWidth="1"/>
    <col min="14575" max="14575" width="17.88671875" style="87" customWidth="1"/>
    <col min="14576" max="14576" width="7.5546875" style="87" customWidth="1"/>
    <col min="14577" max="14577" width="6.88671875" style="87" customWidth="1"/>
    <col min="14578" max="14578" width="9.44140625" style="87" customWidth="1"/>
    <col min="14579" max="14579" width="6.88671875" style="87" customWidth="1"/>
    <col min="14580" max="14580" width="9.6640625" style="87" customWidth="1"/>
    <col min="14581" max="14583" width="6.88671875" style="87" customWidth="1"/>
    <col min="14584" max="14584" width="9.44140625" style="87" customWidth="1"/>
    <col min="14585" max="14585" width="6.88671875" style="87" customWidth="1"/>
    <col min="14586" max="14586" width="9.6640625" style="87" customWidth="1"/>
    <col min="14587" max="14589" width="6.88671875" style="87" customWidth="1"/>
    <col min="14590" max="14590" width="9.44140625" style="87" customWidth="1"/>
    <col min="14591" max="14591" width="6.88671875" style="87" customWidth="1"/>
    <col min="14592" max="14592" width="9.6640625" style="87" customWidth="1"/>
    <col min="14593" max="14593" width="6.88671875" style="87" customWidth="1"/>
    <col min="14594" max="14829" width="9.109375" style="87"/>
    <col min="14830" max="14830" width="3" style="87" bestFit="1" customWidth="1"/>
    <col min="14831" max="14831" width="17.88671875" style="87" customWidth="1"/>
    <col min="14832" max="14832" width="7.5546875" style="87" customWidth="1"/>
    <col min="14833" max="14833" width="6.88671875" style="87" customWidth="1"/>
    <col min="14834" max="14834" width="9.44140625" style="87" customWidth="1"/>
    <col min="14835" max="14835" width="6.88671875" style="87" customWidth="1"/>
    <col min="14836" max="14836" width="9.6640625" style="87" customWidth="1"/>
    <col min="14837" max="14839" width="6.88671875" style="87" customWidth="1"/>
    <col min="14840" max="14840" width="9.44140625" style="87" customWidth="1"/>
    <col min="14841" max="14841" width="6.88671875" style="87" customWidth="1"/>
    <col min="14842" max="14842" width="9.6640625" style="87" customWidth="1"/>
    <col min="14843" max="14845" width="6.88671875" style="87" customWidth="1"/>
    <col min="14846" max="14846" width="9.44140625" style="87" customWidth="1"/>
    <col min="14847" max="14847" width="6.88671875" style="87" customWidth="1"/>
    <col min="14848" max="14848" width="9.6640625" style="87" customWidth="1"/>
    <col min="14849" max="14849" width="6.88671875" style="87" customWidth="1"/>
    <col min="14850" max="15085" width="9.109375" style="87"/>
    <col min="15086" max="15086" width="3" style="87" bestFit="1" customWidth="1"/>
    <col min="15087" max="15087" width="17.88671875" style="87" customWidth="1"/>
    <col min="15088" max="15088" width="7.5546875" style="87" customWidth="1"/>
    <col min="15089" max="15089" width="6.88671875" style="87" customWidth="1"/>
    <col min="15090" max="15090" width="9.44140625" style="87" customWidth="1"/>
    <col min="15091" max="15091" width="6.88671875" style="87" customWidth="1"/>
    <col min="15092" max="15092" width="9.6640625" style="87" customWidth="1"/>
    <col min="15093" max="15095" width="6.88671875" style="87" customWidth="1"/>
    <col min="15096" max="15096" width="9.44140625" style="87" customWidth="1"/>
    <col min="15097" max="15097" width="6.88671875" style="87" customWidth="1"/>
    <col min="15098" max="15098" width="9.6640625" style="87" customWidth="1"/>
    <col min="15099" max="15101" width="6.88671875" style="87" customWidth="1"/>
    <col min="15102" max="15102" width="9.44140625" style="87" customWidth="1"/>
    <col min="15103" max="15103" width="6.88671875" style="87" customWidth="1"/>
    <col min="15104" max="15104" width="9.6640625" style="87" customWidth="1"/>
    <col min="15105" max="15105" width="6.88671875" style="87" customWidth="1"/>
    <col min="15106" max="15341" width="9.109375" style="87"/>
    <col min="15342" max="15342" width="3" style="87" bestFit="1" customWidth="1"/>
    <col min="15343" max="15343" width="17.88671875" style="87" customWidth="1"/>
    <col min="15344" max="15344" width="7.5546875" style="87" customWidth="1"/>
    <col min="15345" max="15345" width="6.88671875" style="87" customWidth="1"/>
    <col min="15346" max="15346" width="9.44140625" style="87" customWidth="1"/>
    <col min="15347" max="15347" width="6.88671875" style="87" customWidth="1"/>
    <col min="15348" max="15348" width="9.6640625" style="87" customWidth="1"/>
    <col min="15349" max="15351" width="6.88671875" style="87" customWidth="1"/>
    <col min="15352" max="15352" width="9.44140625" style="87" customWidth="1"/>
    <col min="15353" max="15353" width="6.88671875" style="87" customWidth="1"/>
    <col min="15354" max="15354" width="9.6640625" style="87" customWidth="1"/>
    <col min="15355" max="15357" width="6.88671875" style="87" customWidth="1"/>
    <col min="15358" max="15358" width="9.44140625" style="87" customWidth="1"/>
    <col min="15359" max="15359" width="6.88671875" style="87" customWidth="1"/>
    <col min="15360" max="15360" width="9.6640625" style="87" customWidth="1"/>
    <col min="15361" max="15361" width="6.88671875" style="87" customWidth="1"/>
    <col min="15362" max="15597" width="9.109375" style="87"/>
    <col min="15598" max="15598" width="3" style="87" bestFit="1" customWidth="1"/>
    <col min="15599" max="15599" width="17.88671875" style="87" customWidth="1"/>
    <col min="15600" max="15600" width="7.5546875" style="87" customWidth="1"/>
    <col min="15601" max="15601" width="6.88671875" style="87" customWidth="1"/>
    <col min="15602" max="15602" width="9.44140625" style="87" customWidth="1"/>
    <col min="15603" max="15603" width="6.88671875" style="87" customWidth="1"/>
    <col min="15604" max="15604" width="9.6640625" style="87" customWidth="1"/>
    <col min="15605" max="15607" width="6.88671875" style="87" customWidth="1"/>
    <col min="15608" max="15608" width="9.44140625" style="87" customWidth="1"/>
    <col min="15609" max="15609" width="6.88671875" style="87" customWidth="1"/>
    <col min="15610" max="15610" width="9.6640625" style="87" customWidth="1"/>
    <col min="15611" max="15613" width="6.88671875" style="87" customWidth="1"/>
    <col min="15614" max="15614" width="9.44140625" style="87" customWidth="1"/>
    <col min="15615" max="15615" width="6.88671875" style="87" customWidth="1"/>
    <col min="15616" max="15616" width="9.6640625" style="87" customWidth="1"/>
    <col min="15617" max="15617" width="6.88671875" style="87" customWidth="1"/>
    <col min="15618" max="15853" width="9.109375" style="87"/>
    <col min="15854" max="15854" width="3" style="87" bestFit="1" customWidth="1"/>
    <col min="15855" max="15855" width="17.88671875" style="87" customWidth="1"/>
    <col min="15856" max="15856" width="7.5546875" style="87" customWidth="1"/>
    <col min="15857" max="15857" width="6.88671875" style="87" customWidth="1"/>
    <col min="15858" max="15858" width="9.44140625" style="87" customWidth="1"/>
    <col min="15859" max="15859" width="6.88671875" style="87" customWidth="1"/>
    <col min="15860" max="15860" width="9.6640625" style="87" customWidth="1"/>
    <col min="15861" max="15863" width="6.88671875" style="87" customWidth="1"/>
    <col min="15864" max="15864" width="9.44140625" style="87" customWidth="1"/>
    <col min="15865" max="15865" width="6.88671875" style="87" customWidth="1"/>
    <col min="15866" max="15866" width="9.6640625" style="87" customWidth="1"/>
    <col min="15867" max="15869" width="6.88671875" style="87" customWidth="1"/>
    <col min="15870" max="15870" width="9.44140625" style="87" customWidth="1"/>
    <col min="15871" max="15871" width="6.88671875" style="87" customWidth="1"/>
    <col min="15872" max="15872" width="9.6640625" style="87" customWidth="1"/>
    <col min="15873" max="15873" width="6.88671875" style="87" customWidth="1"/>
    <col min="15874" max="16109" width="9.109375" style="87"/>
    <col min="16110" max="16110" width="3" style="87" bestFit="1" customWidth="1"/>
    <col min="16111" max="16111" width="17.88671875" style="87" customWidth="1"/>
    <col min="16112" max="16112" width="7.5546875" style="87" customWidth="1"/>
    <col min="16113" max="16113" width="6.88671875" style="87" customWidth="1"/>
    <col min="16114" max="16114" width="9.44140625" style="87" customWidth="1"/>
    <col min="16115" max="16115" width="6.88671875" style="87" customWidth="1"/>
    <col min="16116" max="16116" width="9.6640625" style="87" customWidth="1"/>
    <col min="16117" max="16119" width="6.88671875" style="87" customWidth="1"/>
    <col min="16120" max="16120" width="9.44140625" style="87" customWidth="1"/>
    <col min="16121" max="16121" width="6.88671875" style="87" customWidth="1"/>
    <col min="16122" max="16122" width="9.6640625" style="87" customWidth="1"/>
    <col min="16123" max="16125" width="6.88671875" style="87" customWidth="1"/>
    <col min="16126" max="16126" width="9.44140625" style="87" customWidth="1"/>
    <col min="16127" max="16127" width="6.88671875" style="87" customWidth="1"/>
    <col min="16128" max="16128" width="9.6640625" style="87" customWidth="1"/>
    <col min="16129" max="16129" width="6.88671875" style="87" customWidth="1"/>
    <col min="16130" max="16384" width="9.109375" style="87"/>
  </cols>
  <sheetData>
    <row r="1" spans="1:58">
      <c r="R1" s="213" t="s">
        <v>85</v>
      </c>
      <c r="S1" s="213"/>
    </row>
    <row r="2" spans="1:58" s="168" customFormat="1" ht="16.5" customHeight="1">
      <c r="A2" s="188" t="s">
        <v>81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</row>
    <row r="3" spans="1:58" s="26" customFormat="1">
      <c r="A3" s="82" t="s">
        <v>96</v>
      </c>
      <c r="B3" s="71"/>
    </row>
    <row r="4" spans="1:58" s="72" customFormat="1" ht="12.75" customHeight="1">
      <c r="A4" s="237" t="s">
        <v>18</v>
      </c>
      <c r="B4" s="257" t="s">
        <v>19</v>
      </c>
      <c r="C4" s="238" t="s">
        <v>20</v>
      </c>
      <c r="D4" s="239"/>
      <c r="E4" s="239"/>
      <c r="F4" s="239"/>
      <c r="G4" s="240"/>
      <c r="H4" s="255" t="s">
        <v>20</v>
      </c>
      <c r="I4" s="255"/>
      <c r="J4" s="255"/>
      <c r="K4" s="255"/>
      <c r="L4" s="255"/>
      <c r="M4" s="255"/>
      <c r="N4" s="255"/>
      <c r="O4" s="255"/>
      <c r="P4" s="255"/>
      <c r="Q4" s="255"/>
      <c r="R4" s="255"/>
      <c r="S4" s="256"/>
      <c r="T4" s="157"/>
    </row>
    <row r="5" spans="1:58" s="73" customFormat="1" ht="12.75" customHeight="1">
      <c r="A5" s="237"/>
      <c r="B5" s="260"/>
      <c r="C5" s="241"/>
      <c r="D5" s="242"/>
      <c r="E5" s="242"/>
      <c r="F5" s="242"/>
      <c r="G5" s="243"/>
      <c r="H5" s="255" t="s">
        <v>6</v>
      </c>
      <c r="I5" s="255"/>
      <c r="J5" s="255"/>
      <c r="K5" s="255"/>
      <c r="L5" s="255"/>
      <c r="M5" s="255"/>
      <c r="N5" s="255" t="s">
        <v>7</v>
      </c>
      <c r="O5" s="255"/>
      <c r="P5" s="255"/>
      <c r="Q5" s="255"/>
      <c r="R5" s="255"/>
      <c r="S5" s="256"/>
      <c r="T5" s="156"/>
    </row>
    <row r="6" spans="1:58" s="73" customFormat="1" ht="12.75" customHeight="1">
      <c r="A6" s="237"/>
      <c r="B6" s="260"/>
      <c r="C6" s="246"/>
      <c r="D6" s="261"/>
      <c r="E6" s="261"/>
      <c r="F6" s="261"/>
      <c r="G6" s="262"/>
      <c r="H6" s="255" t="s">
        <v>49</v>
      </c>
      <c r="I6" s="255" t="s">
        <v>20</v>
      </c>
      <c r="J6" s="255"/>
      <c r="K6" s="255"/>
      <c r="L6" s="255"/>
      <c r="M6" s="255"/>
      <c r="N6" s="255" t="s">
        <v>49</v>
      </c>
      <c r="O6" s="255" t="s">
        <v>20</v>
      </c>
      <c r="P6" s="255"/>
      <c r="Q6" s="255"/>
      <c r="R6" s="255"/>
      <c r="S6" s="256"/>
      <c r="T6" s="156"/>
    </row>
    <row r="7" spans="1:58" s="73" customFormat="1" ht="25.5" customHeight="1">
      <c r="A7" s="237"/>
      <c r="B7" s="260"/>
      <c r="C7" s="257" t="s">
        <v>50</v>
      </c>
      <c r="D7" s="257" t="s">
        <v>51</v>
      </c>
      <c r="E7" s="244" t="s">
        <v>52</v>
      </c>
      <c r="F7" s="245"/>
      <c r="G7" s="259"/>
      <c r="H7" s="255"/>
      <c r="I7" s="255" t="s">
        <v>50</v>
      </c>
      <c r="J7" s="255" t="s">
        <v>51</v>
      </c>
      <c r="K7" s="244" t="s">
        <v>52</v>
      </c>
      <c r="L7" s="245"/>
      <c r="M7" s="259"/>
      <c r="N7" s="255"/>
      <c r="O7" s="255" t="s">
        <v>50</v>
      </c>
      <c r="P7" s="255" t="s">
        <v>51</v>
      </c>
      <c r="Q7" s="244" t="s">
        <v>52</v>
      </c>
      <c r="R7" s="245"/>
      <c r="S7" s="245"/>
      <c r="T7" s="156"/>
    </row>
    <row r="8" spans="1:58" s="73" customFormat="1" ht="54.75" customHeight="1">
      <c r="A8" s="237"/>
      <c r="B8" s="258"/>
      <c r="C8" s="258"/>
      <c r="D8" s="258"/>
      <c r="E8" s="148" t="s">
        <v>53</v>
      </c>
      <c r="F8" s="148" t="s">
        <v>54</v>
      </c>
      <c r="G8" s="148" t="s">
        <v>55</v>
      </c>
      <c r="H8" s="255"/>
      <c r="I8" s="255"/>
      <c r="J8" s="255"/>
      <c r="K8" s="163" t="s">
        <v>53</v>
      </c>
      <c r="L8" s="175" t="s">
        <v>54</v>
      </c>
      <c r="M8" s="163" t="s">
        <v>55</v>
      </c>
      <c r="N8" s="255"/>
      <c r="O8" s="255"/>
      <c r="P8" s="255"/>
      <c r="Q8" s="163" t="s">
        <v>53</v>
      </c>
      <c r="R8" s="175" t="s">
        <v>70</v>
      </c>
      <c r="S8" s="164" t="s">
        <v>55</v>
      </c>
      <c r="T8" s="156"/>
    </row>
    <row r="9" spans="1:58" s="77" customFormat="1" ht="12">
      <c r="A9" s="74">
        <v>1</v>
      </c>
      <c r="B9" s="121">
        <v>2</v>
      </c>
      <c r="C9" s="121">
        <v>3</v>
      </c>
      <c r="D9" s="121">
        <v>4</v>
      </c>
      <c r="E9" s="121">
        <v>5</v>
      </c>
      <c r="F9" s="121">
        <v>6</v>
      </c>
      <c r="G9" s="121">
        <v>7</v>
      </c>
      <c r="H9" s="121">
        <v>8</v>
      </c>
      <c r="I9" s="121">
        <v>9</v>
      </c>
      <c r="J9" s="121">
        <v>10</v>
      </c>
      <c r="K9" s="121">
        <v>11</v>
      </c>
      <c r="L9" s="121">
        <v>12</v>
      </c>
      <c r="M9" s="121">
        <v>13</v>
      </c>
      <c r="N9" s="121">
        <v>14</v>
      </c>
      <c r="O9" s="121">
        <v>15</v>
      </c>
      <c r="P9" s="121">
        <v>16</v>
      </c>
      <c r="Q9" s="121">
        <v>17</v>
      </c>
      <c r="R9" s="121">
        <v>18</v>
      </c>
      <c r="S9" s="122">
        <v>19</v>
      </c>
    </row>
    <row r="10" spans="1:58" s="77" customFormat="1" ht="14.25" customHeight="1">
      <c r="A10" s="83"/>
      <c r="B10" s="123" t="s">
        <v>56</v>
      </c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</row>
    <row r="11" spans="1:58" s="33" customFormat="1">
      <c r="A11" s="112" t="s">
        <v>19</v>
      </c>
      <c r="B11" s="185">
        <f>[12]ДГ_cred!C14</f>
        <v>28.874099999999999</v>
      </c>
      <c r="C11" s="185">
        <f>[12]ДГ_cred!D14</f>
        <v>15.0733</v>
      </c>
      <c r="D11" s="185">
        <f>[12]ДГ_cred!E14</f>
        <v>35.683900000000001</v>
      </c>
      <c r="E11" s="185">
        <f>[12]ДГ_cred!F14</f>
        <v>36.675600000000003</v>
      </c>
      <c r="F11" s="185">
        <f>[12]ДГ_cred!G14</f>
        <v>31.4345</v>
      </c>
      <c r="G11" s="185">
        <f>[12]ДГ_cred!H14</f>
        <v>29.689399999999999</v>
      </c>
      <c r="H11" s="185">
        <f>[12]ДГ_cred!I14</f>
        <v>28.876999999999999</v>
      </c>
      <c r="I11" s="185">
        <f>[12]ДГ_cred!J14</f>
        <v>15.062099999999999</v>
      </c>
      <c r="J11" s="185">
        <f>[12]ДГ_cred!K14</f>
        <v>35.686399999999999</v>
      </c>
      <c r="K11" s="185">
        <f>[12]ДГ_cred!L14</f>
        <v>36.675600000000003</v>
      </c>
      <c r="L11" s="185">
        <f>[12]ДГ_cred!M14</f>
        <v>31.445399999999999</v>
      </c>
      <c r="M11" s="185">
        <f>[12]ДГ_cred!N14</f>
        <v>29.701499999999999</v>
      </c>
      <c r="N11" s="185">
        <f>[12]ДГ_cred!O14</f>
        <v>22.7302</v>
      </c>
      <c r="O11" s="185">
        <f>[12]ДГ_cred!P14</f>
        <v>24.389800000000001</v>
      </c>
      <c r="P11" s="185">
        <f>[12]ДГ_cred!Q14</f>
        <v>14.2119</v>
      </c>
      <c r="Q11" s="185">
        <f>[12]ДГ_cred!R14</f>
        <v>52</v>
      </c>
      <c r="R11" s="185">
        <f>[12]ДГ_cred!S14</f>
        <v>15.25</v>
      </c>
      <c r="S11" s="185">
        <f>[12]ДГ_cred!T14</f>
        <v>10.862399999999999</v>
      </c>
    </row>
    <row r="12" spans="1:58" s="33" customFormat="1" ht="55.2">
      <c r="A12" s="150" t="s">
        <v>22</v>
      </c>
      <c r="B12" s="97" t="str">
        <f>[12]ДГ_cred!C15</f>
        <v>—</v>
      </c>
      <c r="C12" s="97" t="str">
        <f>[12]ДГ_cred!D15</f>
        <v>—</v>
      </c>
      <c r="D12" s="97" t="str">
        <f>[12]ДГ_cred!E15</f>
        <v>—</v>
      </c>
      <c r="E12" s="97" t="str">
        <f>[12]ДГ_cred!F15</f>
        <v>—</v>
      </c>
      <c r="F12" s="97" t="str">
        <f>[12]ДГ_cred!G15</f>
        <v>—</v>
      </c>
      <c r="G12" s="97" t="str">
        <f>[12]ДГ_cred!H15</f>
        <v>—</v>
      </c>
      <c r="H12" s="97" t="str">
        <f>[12]ДГ_cred!I15</f>
        <v>—</v>
      </c>
      <c r="I12" s="97" t="str">
        <f>[12]ДГ_cred!J15</f>
        <v>—</v>
      </c>
      <c r="J12" s="97" t="str">
        <f>[12]ДГ_cred!K15</f>
        <v>—</v>
      </c>
      <c r="K12" s="97" t="str">
        <f>[12]ДГ_cred!L15</f>
        <v>—</v>
      </c>
      <c r="L12" s="97" t="str">
        <f>[12]ДГ_cred!M15</f>
        <v>—</v>
      </c>
      <c r="M12" s="97" t="str">
        <f>[12]ДГ_cred!N15</f>
        <v>—</v>
      </c>
      <c r="N12" s="97" t="str">
        <f>[12]ДГ_cred!O15</f>
        <v>—</v>
      </c>
      <c r="O12" s="97" t="str">
        <f>[12]ДГ_cred!P15</f>
        <v>—</v>
      </c>
      <c r="P12" s="97" t="str">
        <f>[12]ДГ_cred!Q15</f>
        <v>—</v>
      </c>
      <c r="Q12" s="97" t="str">
        <f>[12]ДГ_cred!R15</f>
        <v>—</v>
      </c>
      <c r="R12" s="97" t="str">
        <f>[12]ДГ_cred!S15</f>
        <v>—</v>
      </c>
      <c r="S12" s="97" t="str">
        <f>[12]ДГ_cred!T15</f>
        <v>—</v>
      </c>
    </row>
    <row r="13" spans="1:58" s="33" customFormat="1">
      <c r="A13" s="178" t="s">
        <v>23</v>
      </c>
      <c r="B13" s="97"/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97"/>
      <c r="P13" s="97"/>
      <c r="Q13" s="97"/>
      <c r="R13" s="97"/>
      <c r="S13" s="97"/>
    </row>
    <row r="14" spans="1:58" s="33" customFormat="1">
      <c r="A14" s="35" t="s">
        <v>24</v>
      </c>
      <c r="B14" s="97">
        <f>[12]ДГ_cred!C17</f>
        <v>37.927500000000002</v>
      </c>
      <c r="C14" s="97">
        <f>[12]ДГ_cred!D17</f>
        <v>40.811100000000003</v>
      </c>
      <c r="D14" s="97">
        <f>[12]ДГ_cred!E17</f>
        <v>37.782200000000003</v>
      </c>
      <c r="E14" s="97">
        <f>[12]ДГ_cred!F17</f>
        <v>38.121099999999998</v>
      </c>
      <c r="F14" s="97">
        <f>[12]ДГ_cred!G17</f>
        <v>38.593600000000002</v>
      </c>
      <c r="G14" s="97">
        <f>[12]ДГ_cred!H17</f>
        <v>30.734200000000001</v>
      </c>
      <c r="H14" s="97">
        <f>[12]ДГ_cred!I17</f>
        <v>37.9208</v>
      </c>
      <c r="I14" s="97">
        <f>[12]ДГ_cred!J17</f>
        <v>40.703899999999997</v>
      </c>
      <c r="J14" s="97">
        <f>[12]ДГ_cred!K17</f>
        <v>37.782200000000003</v>
      </c>
      <c r="K14" s="97">
        <f>[12]ДГ_cred!L17</f>
        <v>38.121099999999998</v>
      </c>
      <c r="L14" s="97">
        <f>[12]ДГ_cred!M17</f>
        <v>38.593600000000002</v>
      </c>
      <c r="M14" s="97">
        <f>[12]ДГ_cred!N17</f>
        <v>30.734200000000001</v>
      </c>
      <c r="N14" s="97">
        <f>[12]ДГ_cred!O17</f>
        <v>49.5381</v>
      </c>
      <c r="O14" s="97">
        <f>[12]ДГ_cred!P17</f>
        <v>49.5381</v>
      </c>
      <c r="P14" s="97">
        <f>[12]ДГ_cred!Q17</f>
        <v>0</v>
      </c>
      <c r="Q14" s="97">
        <f>[12]ДГ_cred!R17</f>
        <v>0</v>
      </c>
      <c r="R14" s="97">
        <f>[12]ДГ_cred!S17</f>
        <v>0</v>
      </c>
      <c r="S14" s="97">
        <f>[12]ДГ_cred!T17</f>
        <v>0</v>
      </c>
    </row>
    <row r="15" spans="1:58" s="27" customFormat="1">
      <c r="A15" s="35" t="s">
        <v>25</v>
      </c>
      <c r="B15" s="97">
        <f>[12]ДГ_cred!C18</f>
        <v>37.6693</v>
      </c>
      <c r="C15" s="97">
        <f>[12]ДГ_cred!D18</f>
        <v>43.334400000000002</v>
      </c>
      <c r="D15" s="97">
        <f>[12]ДГ_cred!E18</f>
        <v>37.438000000000002</v>
      </c>
      <c r="E15" s="97">
        <f>[12]ДГ_cred!F18</f>
        <v>38.319600000000001</v>
      </c>
      <c r="F15" s="97">
        <f>[12]ДГ_cred!G18</f>
        <v>33.6539</v>
      </c>
      <c r="G15" s="97">
        <f>[12]ДГ_cred!H18</f>
        <v>20.889700000000001</v>
      </c>
      <c r="H15" s="97">
        <f>[12]ДГ_cred!I18</f>
        <v>37.668100000000003</v>
      </c>
      <c r="I15" s="97">
        <f>[12]ДГ_cred!J18</f>
        <v>43.311100000000003</v>
      </c>
      <c r="J15" s="97">
        <f>[12]ДГ_cred!K18</f>
        <v>37.438000000000002</v>
      </c>
      <c r="K15" s="97">
        <f>[12]ДГ_cred!L18</f>
        <v>38.319600000000001</v>
      </c>
      <c r="L15" s="97">
        <f>[12]ДГ_cred!M18</f>
        <v>33.6539</v>
      </c>
      <c r="M15" s="97">
        <f>[12]ДГ_cred!N18</f>
        <v>20.889700000000001</v>
      </c>
      <c r="N15" s="97">
        <f>[12]ДГ_cred!O18</f>
        <v>58.725900000000003</v>
      </c>
      <c r="O15" s="97">
        <f>[12]ДГ_cred!P18</f>
        <v>58.725900000000003</v>
      </c>
      <c r="P15" s="97">
        <f>[12]ДГ_cred!Q18</f>
        <v>0</v>
      </c>
      <c r="Q15" s="97">
        <f>[12]ДГ_cred!R18</f>
        <v>0</v>
      </c>
      <c r="R15" s="97">
        <f>[12]ДГ_cred!S18</f>
        <v>0</v>
      </c>
      <c r="S15" s="97">
        <f>[12]ДГ_cred!T18</f>
        <v>0</v>
      </c>
      <c r="AN15" s="33"/>
      <c r="AO15" s="33"/>
      <c r="AP15" s="33"/>
      <c r="AQ15" s="33"/>
      <c r="AR15" s="33"/>
      <c r="AS15" s="33"/>
      <c r="AT15" s="33"/>
      <c r="AU15" s="33"/>
      <c r="AV15" s="33"/>
      <c r="AW15" s="33"/>
      <c r="AX15" s="33"/>
      <c r="AY15" s="33"/>
      <c r="AZ15" s="33"/>
      <c r="BA15" s="33"/>
      <c r="BB15" s="33"/>
      <c r="BC15" s="33"/>
      <c r="BD15" s="33"/>
      <c r="BE15" s="33"/>
      <c r="BF15" s="33"/>
    </row>
    <row r="16" spans="1:58" s="27" customFormat="1">
      <c r="A16" s="35" t="s">
        <v>26</v>
      </c>
      <c r="B16" s="97">
        <f>[12]ДГ_cred!C19</f>
        <v>35.824199999999998</v>
      </c>
      <c r="C16" s="97">
        <f>[12]ДГ_cred!D19</f>
        <v>40.021000000000001</v>
      </c>
      <c r="D16" s="97">
        <f>[12]ДГ_cred!E19</f>
        <v>35.475200000000001</v>
      </c>
      <c r="E16" s="97">
        <f>[12]ДГ_cred!F19</f>
        <v>35.642899999999997</v>
      </c>
      <c r="F16" s="97">
        <f>[12]ДГ_cred!G19</f>
        <v>35.323399999999999</v>
      </c>
      <c r="G16" s="97">
        <f>[12]ДГ_cred!H19</f>
        <v>29.9101</v>
      </c>
      <c r="H16" s="97">
        <f>[12]ДГ_cred!I19</f>
        <v>35.828899999999997</v>
      </c>
      <c r="I16" s="97">
        <f>[12]ДГ_cred!J19</f>
        <v>40.053400000000003</v>
      </c>
      <c r="J16" s="97">
        <f>[12]ДГ_cred!K19</f>
        <v>35.478299999999997</v>
      </c>
      <c r="K16" s="97">
        <f>[12]ДГ_cred!L19</f>
        <v>35.642899999999997</v>
      </c>
      <c r="L16" s="97">
        <f>[12]ДГ_cred!M19</f>
        <v>35.323399999999999</v>
      </c>
      <c r="M16" s="97">
        <f>[12]ДГ_cred!N19</f>
        <v>30.0182</v>
      </c>
      <c r="N16" s="97">
        <f>[12]ДГ_cred!O19</f>
        <v>20.912700000000001</v>
      </c>
      <c r="O16" s="97">
        <f>[12]ДГ_cred!P19</f>
        <v>26.3429</v>
      </c>
      <c r="P16" s="97">
        <f>[12]ДГ_cred!Q19</f>
        <v>13.58</v>
      </c>
      <c r="Q16" s="97">
        <f>[12]ДГ_cred!R19</f>
        <v>0</v>
      </c>
      <c r="R16" s="97">
        <f>[12]ДГ_cred!S19</f>
        <v>0</v>
      </c>
      <c r="S16" s="97">
        <f>[12]ДГ_cred!T19</f>
        <v>13.58</v>
      </c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</row>
    <row r="17" spans="1:58" s="27" customFormat="1">
      <c r="A17" s="35" t="s">
        <v>27</v>
      </c>
      <c r="B17" s="97">
        <f>[12]ДГ_cred!C20</f>
        <v>38.346699999999998</v>
      </c>
      <c r="C17" s="97">
        <f>[12]ДГ_cred!D20</f>
        <v>46.858699999999999</v>
      </c>
      <c r="D17" s="97">
        <f>[12]ДГ_cred!E20</f>
        <v>37.9315</v>
      </c>
      <c r="E17" s="97">
        <f>[12]ДГ_cred!F20</f>
        <v>38.417400000000001</v>
      </c>
      <c r="F17" s="97">
        <f>[12]ДГ_cred!G20</f>
        <v>15.8248</v>
      </c>
      <c r="G17" s="97">
        <f>[12]ДГ_cred!H20</f>
        <v>8.7768999999999995</v>
      </c>
      <c r="H17" s="97">
        <f>[12]ДГ_cred!I20</f>
        <v>38.344000000000001</v>
      </c>
      <c r="I17" s="97">
        <f>[12]ДГ_cred!J20</f>
        <v>46.841999999999999</v>
      </c>
      <c r="J17" s="97">
        <f>[12]ДГ_cred!K20</f>
        <v>37.9315</v>
      </c>
      <c r="K17" s="97">
        <f>[12]ДГ_cred!L20</f>
        <v>38.417400000000001</v>
      </c>
      <c r="L17" s="97">
        <f>[12]ДГ_cred!M20</f>
        <v>15.8248</v>
      </c>
      <c r="M17" s="97">
        <f>[12]ДГ_cred!N20</f>
        <v>8.7768999999999995</v>
      </c>
      <c r="N17" s="97">
        <f>[12]ДГ_cred!O20</f>
        <v>50.268999999999998</v>
      </c>
      <c r="O17" s="97">
        <f>[12]ДГ_cred!P20</f>
        <v>50.268999999999998</v>
      </c>
      <c r="P17" s="97">
        <f>[12]ДГ_cred!Q20</f>
        <v>0</v>
      </c>
      <c r="Q17" s="97">
        <f>[12]ДГ_cred!R20</f>
        <v>0</v>
      </c>
      <c r="R17" s="97">
        <f>[12]ДГ_cred!S20</f>
        <v>0</v>
      </c>
      <c r="S17" s="97">
        <f>[12]ДГ_cred!T20</f>
        <v>0</v>
      </c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</row>
    <row r="18" spans="1:58" s="27" customFormat="1">
      <c r="A18" s="35" t="s">
        <v>28</v>
      </c>
      <c r="B18" s="97">
        <f>[12]ДГ_cred!C21</f>
        <v>37.585000000000001</v>
      </c>
      <c r="C18" s="97">
        <f>[12]ДГ_cred!D21</f>
        <v>41.994599999999998</v>
      </c>
      <c r="D18" s="97">
        <f>[12]ДГ_cred!E21</f>
        <v>37.325899999999997</v>
      </c>
      <c r="E18" s="97">
        <f>[12]ДГ_cred!F21</f>
        <v>37.845799999999997</v>
      </c>
      <c r="F18" s="97">
        <f>[12]ДГ_cred!G21</f>
        <v>34.154699999999998</v>
      </c>
      <c r="G18" s="97">
        <f>[12]ДГ_cred!H21</f>
        <v>32.148000000000003</v>
      </c>
      <c r="H18" s="97">
        <f>[12]ДГ_cred!I21</f>
        <v>37.590400000000002</v>
      </c>
      <c r="I18" s="97">
        <f>[12]ДГ_cred!J21</f>
        <v>42.130800000000001</v>
      </c>
      <c r="J18" s="97">
        <f>[12]ДГ_cred!K21</f>
        <v>37.325899999999997</v>
      </c>
      <c r="K18" s="97">
        <f>[12]ДГ_cred!L21</f>
        <v>37.845799999999997</v>
      </c>
      <c r="L18" s="97">
        <f>[12]ДГ_cred!M21</f>
        <v>34.154699999999998</v>
      </c>
      <c r="M18" s="97">
        <f>[12]ДГ_cred!N21</f>
        <v>32.148000000000003</v>
      </c>
      <c r="N18" s="97">
        <f>[12]ДГ_cred!O21</f>
        <v>26.472999999999999</v>
      </c>
      <c r="O18" s="97">
        <f>[12]ДГ_cred!P21</f>
        <v>26.472999999999999</v>
      </c>
      <c r="P18" s="97">
        <f>[12]ДГ_cred!Q21</f>
        <v>0</v>
      </c>
      <c r="Q18" s="97">
        <f>[12]ДГ_cred!R21</f>
        <v>0</v>
      </c>
      <c r="R18" s="97">
        <f>[12]ДГ_cred!S21</f>
        <v>0</v>
      </c>
      <c r="S18" s="97">
        <f>[12]ДГ_cred!T21</f>
        <v>0</v>
      </c>
      <c r="AN18" s="33"/>
      <c r="AO18" s="33"/>
      <c r="AP18" s="33"/>
      <c r="AQ18" s="33"/>
      <c r="AR18" s="33"/>
      <c r="AS18" s="33"/>
      <c r="AT18" s="33"/>
      <c r="AU18" s="33"/>
      <c r="AV18" s="33"/>
      <c r="AW18" s="33"/>
      <c r="AX18" s="33"/>
      <c r="AY18" s="33"/>
      <c r="AZ18" s="33"/>
      <c r="BA18" s="33"/>
      <c r="BB18" s="33"/>
      <c r="BC18" s="33"/>
      <c r="BD18" s="33"/>
      <c r="BE18" s="33"/>
      <c r="BF18" s="33"/>
    </row>
    <row r="19" spans="1:58" s="27" customFormat="1">
      <c r="A19" s="35" t="s">
        <v>29</v>
      </c>
      <c r="B19" s="97">
        <f>[12]ДГ_cred!C22</f>
        <v>37.894599999999997</v>
      </c>
      <c r="C19" s="97">
        <f>[12]ДГ_cred!D22</f>
        <v>43.949399999999997</v>
      </c>
      <c r="D19" s="97">
        <f>[12]ДГ_cred!E22</f>
        <v>37.5974</v>
      </c>
      <c r="E19" s="97">
        <f>[12]ДГ_cred!F22</f>
        <v>38.743299999999998</v>
      </c>
      <c r="F19" s="97">
        <f>[12]ДГ_cred!G22</f>
        <v>32.936</v>
      </c>
      <c r="G19" s="97">
        <f>[12]ДГ_cred!H22</f>
        <v>25.6066</v>
      </c>
      <c r="H19" s="97">
        <f>[12]ДГ_cred!I22</f>
        <v>37.895499999999998</v>
      </c>
      <c r="I19" s="97">
        <f>[12]ДГ_cred!J22</f>
        <v>43.993499999999997</v>
      </c>
      <c r="J19" s="97">
        <f>[12]ДГ_cred!K22</f>
        <v>37.5974</v>
      </c>
      <c r="K19" s="97">
        <f>[12]ДГ_cred!L22</f>
        <v>38.743299999999998</v>
      </c>
      <c r="L19" s="97">
        <f>[12]ДГ_cred!M22</f>
        <v>32.936</v>
      </c>
      <c r="M19" s="97">
        <f>[12]ДГ_cred!N22</f>
        <v>25.6066</v>
      </c>
      <c r="N19" s="97">
        <f>[12]ДГ_cred!O22</f>
        <v>33.570099999999996</v>
      </c>
      <c r="O19" s="97">
        <f>[12]ДГ_cred!P22</f>
        <v>33.570099999999996</v>
      </c>
      <c r="P19" s="97">
        <f>[12]ДГ_cred!Q22</f>
        <v>0</v>
      </c>
      <c r="Q19" s="97">
        <f>[12]ДГ_cred!R22</f>
        <v>0</v>
      </c>
      <c r="R19" s="97">
        <f>[12]ДГ_cred!S22</f>
        <v>0</v>
      </c>
      <c r="S19" s="97">
        <f>[12]ДГ_cred!T22</f>
        <v>0</v>
      </c>
      <c r="AN19" s="33"/>
      <c r="AO19" s="33"/>
      <c r="AP19" s="33"/>
      <c r="AQ19" s="33"/>
      <c r="AR19" s="33"/>
      <c r="AS19" s="33"/>
      <c r="AT19" s="33"/>
      <c r="AU19" s="33"/>
      <c r="AV19" s="33"/>
      <c r="AW19" s="33"/>
      <c r="AX19" s="33"/>
      <c r="AY19" s="33"/>
      <c r="AZ19" s="33"/>
      <c r="BA19" s="33"/>
      <c r="BB19" s="33"/>
      <c r="BC19" s="33"/>
      <c r="BD19" s="33"/>
      <c r="BE19" s="33"/>
      <c r="BF19" s="33"/>
    </row>
    <row r="20" spans="1:58" s="27" customFormat="1">
      <c r="A20" s="35" t="s">
        <v>30</v>
      </c>
      <c r="B20" s="97">
        <f>[12]ДГ_cred!C23</f>
        <v>37.406300000000002</v>
      </c>
      <c r="C20" s="97">
        <f>[12]ДГ_cred!D23</f>
        <v>43.561</v>
      </c>
      <c r="D20" s="97">
        <f>[12]ДГ_cred!E23</f>
        <v>36.477400000000003</v>
      </c>
      <c r="E20" s="97">
        <f>[12]ДГ_cred!F23</f>
        <v>37.148899999999998</v>
      </c>
      <c r="F20" s="97">
        <f>[12]ДГ_cred!G23</f>
        <v>30.3141</v>
      </c>
      <c r="G20" s="97">
        <f>[12]ДГ_cred!H23</f>
        <v>26.668199999999999</v>
      </c>
      <c r="H20" s="97">
        <f>[12]ДГ_cred!I23</f>
        <v>37.449100000000001</v>
      </c>
      <c r="I20" s="97">
        <f>[12]ДГ_cred!J23</f>
        <v>43.968800000000002</v>
      </c>
      <c r="J20" s="97">
        <f>[12]ДГ_cred!K23</f>
        <v>36.477400000000003</v>
      </c>
      <c r="K20" s="97">
        <f>[12]ДГ_cred!L23</f>
        <v>37.148899999999998</v>
      </c>
      <c r="L20" s="97">
        <f>[12]ДГ_cred!M23</f>
        <v>30.3141</v>
      </c>
      <c r="M20" s="97">
        <f>[12]ДГ_cred!N23</f>
        <v>26.668199999999999</v>
      </c>
      <c r="N20" s="97">
        <f>[12]ДГ_cred!O23</f>
        <v>11.3118</v>
      </c>
      <c r="O20" s="97">
        <f>[12]ДГ_cred!P23</f>
        <v>11.3118</v>
      </c>
      <c r="P20" s="97">
        <f>[12]ДГ_cred!Q23</f>
        <v>0</v>
      </c>
      <c r="Q20" s="97">
        <f>[12]ДГ_cred!R23</f>
        <v>0</v>
      </c>
      <c r="R20" s="97">
        <f>[12]ДГ_cred!S23</f>
        <v>0</v>
      </c>
      <c r="S20" s="97">
        <f>[12]ДГ_cred!T23</f>
        <v>0</v>
      </c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</row>
    <row r="21" spans="1:58" s="27" customFormat="1">
      <c r="A21" s="35" t="s">
        <v>31</v>
      </c>
      <c r="B21" s="97">
        <f>[12]ДГ_cred!C24</f>
        <v>37.1282</v>
      </c>
      <c r="C21" s="97">
        <f>[12]ДГ_cred!D24</f>
        <v>41.017299999999999</v>
      </c>
      <c r="D21" s="97">
        <f>[12]ДГ_cred!E24</f>
        <v>36.9617</v>
      </c>
      <c r="E21" s="97">
        <f>[12]ДГ_cred!F24</f>
        <v>37.969000000000001</v>
      </c>
      <c r="F21" s="97">
        <f>[12]ДГ_cred!G24</f>
        <v>33.302999999999997</v>
      </c>
      <c r="G21" s="97">
        <f>[12]ДГ_cred!H24</f>
        <v>23.698399999999999</v>
      </c>
      <c r="H21" s="97">
        <f>[12]ДГ_cred!I24</f>
        <v>37.127099999999999</v>
      </c>
      <c r="I21" s="97">
        <f>[12]ДГ_cred!J24</f>
        <v>40.997199999999999</v>
      </c>
      <c r="J21" s="97">
        <f>[12]ДГ_cred!K24</f>
        <v>36.9617</v>
      </c>
      <c r="K21" s="97">
        <f>[12]ДГ_cred!L24</f>
        <v>37.969000000000001</v>
      </c>
      <c r="L21" s="97">
        <f>[12]ДГ_cred!M24</f>
        <v>33.302999999999997</v>
      </c>
      <c r="M21" s="97">
        <f>[12]ДГ_cred!N24</f>
        <v>23.698399999999999</v>
      </c>
      <c r="N21" s="97">
        <f>[12]ДГ_cred!O24</f>
        <v>51.637900000000002</v>
      </c>
      <c r="O21" s="97">
        <f>[12]ДГ_cred!P24</f>
        <v>51.637900000000002</v>
      </c>
      <c r="P21" s="97">
        <f>[12]ДГ_cred!Q24</f>
        <v>0</v>
      </c>
      <c r="Q21" s="97">
        <f>[12]ДГ_cred!R24</f>
        <v>0</v>
      </c>
      <c r="R21" s="97">
        <f>[12]ДГ_cred!S24</f>
        <v>0</v>
      </c>
      <c r="S21" s="97">
        <f>[12]ДГ_cred!T24</f>
        <v>0</v>
      </c>
      <c r="AN21" s="33"/>
      <c r="AO21" s="33"/>
      <c r="AP21" s="33"/>
      <c r="AQ21" s="33"/>
      <c r="AR21" s="33"/>
      <c r="AS21" s="33"/>
      <c r="AT21" s="33"/>
      <c r="AU21" s="33"/>
      <c r="AV21" s="33"/>
      <c r="AW21" s="33"/>
      <c r="AX21" s="33"/>
      <c r="AY21" s="33"/>
      <c r="AZ21" s="33"/>
      <c r="BA21" s="33"/>
      <c r="BB21" s="33"/>
      <c r="BC21" s="33"/>
      <c r="BD21" s="33"/>
      <c r="BE21" s="33"/>
      <c r="BF21" s="33"/>
    </row>
    <row r="22" spans="1:58" s="27" customFormat="1" ht="27.6">
      <c r="A22" s="34" t="s">
        <v>1</v>
      </c>
      <c r="B22" s="97">
        <f>[12]ДГ_cred!C25</f>
        <v>21.538</v>
      </c>
      <c r="C22" s="97">
        <f>[12]ДГ_cred!D25</f>
        <v>12.438000000000001</v>
      </c>
      <c r="D22" s="97">
        <f>[12]ДГ_cred!E25</f>
        <v>32.923200000000001</v>
      </c>
      <c r="E22" s="97">
        <f>[12]ДГ_cred!F25</f>
        <v>34.4206</v>
      </c>
      <c r="F22" s="97">
        <f>[12]ДГ_cred!G25</f>
        <v>27.084099999999999</v>
      </c>
      <c r="G22" s="97">
        <f>[12]ДГ_cred!H25</f>
        <v>30.084900000000001</v>
      </c>
      <c r="H22" s="97">
        <f>[12]ДГ_cred!I25</f>
        <v>21.5367</v>
      </c>
      <c r="I22" s="97">
        <f>[12]ДГ_cred!J25</f>
        <v>12.430099999999999</v>
      </c>
      <c r="J22" s="97">
        <f>[12]ДГ_cred!K25</f>
        <v>32.927100000000003</v>
      </c>
      <c r="K22" s="97">
        <f>[12]ДГ_cred!L25</f>
        <v>34.4206</v>
      </c>
      <c r="L22" s="97">
        <f>[12]ДГ_cred!M25</f>
        <v>27.101199999999999</v>
      </c>
      <c r="M22" s="97">
        <f>[12]ДГ_cred!N25</f>
        <v>30.084900000000001</v>
      </c>
      <c r="N22" s="97">
        <f>[12]ДГ_cred!O25</f>
        <v>24.9678</v>
      </c>
      <c r="O22" s="97">
        <f>[12]ДГ_cred!P25</f>
        <v>28.288699999999999</v>
      </c>
      <c r="P22" s="97">
        <f>[12]ДГ_cred!Q25</f>
        <v>15.6585</v>
      </c>
      <c r="Q22" s="97">
        <f>[12]ДГ_cred!R25</f>
        <v>52</v>
      </c>
      <c r="R22" s="97">
        <f>[12]ДГ_cred!S25</f>
        <v>15.25</v>
      </c>
      <c r="S22" s="97">
        <f>[12]ДГ_cred!T25</f>
        <v>0</v>
      </c>
      <c r="AN22" s="33"/>
      <c r="AO22" s="33"/>
      <c r="AP22" s="33"/>
      <c r="AQ22" s="33"/>
      <c r="AR22" s="33"/>
      <c r="AS22" s="33"/>
      <c r="AT22" s="33"/>
      <c r="AU22" s="33"/>
      <c r="AV22" s="33"/>
      <c r="AW22" s="33"/>
      <c r="AX22" s="33"/>
      <c r="AY22" s="33"/>
      <c r="AZ22" s="33"/>
      <c r="BA22" s="33"/>
      <c r="BB22" s="33"/>
      <c r="BC22" s="33"/>
      <c r="BD22" s="33"/>
      <c r="BE22" s="33"/>
      <c r="BF22" s="33"/>
    </row>
    <row r="23" spans="1:58" s="27" customFormat="1">
      <c r="A23" s="35" t="s">
        <v>32</v>
      </c>
      <c r="B23" s="97">
        <f>[12]ДГ_cred!C26</f>
        <v>37.347700000000003</v>
      </c>
      <c r="C23" s="97">
        <f>[12]ДГ_cred!D26</f>
        <v>40.9435</v>
      </c>
      <c r="D23" s="97">
        <f>[12]ДГ_cred!E26</f>
        <v>37.175600000000003</v>
      </c>
      <c r="E23" s="97">
        <f>[12]ДГ_cred!F26</f>
        <v>37.659399999999998</v>
      </c>
      <c r="F23" s="97">
        <f>[12]ДГ_cred!G26</f>
        <v>34.6038</v>
      </c>
      <c r="G23" s="97">
        <f>[12]ДГ_cred!H26</f>
        <v>32.192900000000002</v>
      </c>
      <c r="H23" s="97">
        <f>[12]ДГ_cred!I26</f>
        <v>37.346899999999998</v>
      </c>
      <c r="I23" s="97">
        <f>[12]ДГ_cred!J26</f>
        <v>40.9313</v>
      </c>
      <c r="J23" s="97">
        <f>[12]ДГ_cred!K26</f>
        <v>37.175600000000003</v>
      </c>
      <c r="K23" s="97">
        <f>[12]ДГ_cred!L26</f>
        <v>37.659399999999998</v>
      </c>
      <c r="L23" s="97">
        <f>[12]ДГ_cred!M26</f>
        <v>34.6038</v>
      </c>
      <c r="M23" s="97">
        <f>[12]ДГ_cred!N26</f>
        <v>32.192900000000002</v>
      </c>
      <c r="N23" s="97">
        <f>[12]ДГ_cred!O26</f>
        <v>48.904000000000003</v>
      </c>
      <c r="O23" s="97">
        <f>[12]ДГ_cred!P26</f>
        <v>48.904000000000003</v>
      </c>
      <c r="P23" s="97">
        <f>[12]ДГ_cred!Q26</f>
        <v>0</v>
      </c>
      <c r="Q23" s="97">
        <f>[12]ДГ_cred!R26</f>
        <v>0</v>
      </c>
      <c r="R23" s="97">
        <f>[12]ДГ_cred!S26</f>
        <v>0</v>
      </c>
      <c r="S23" s="97">
        <f>[12]ДГ_cred!T26</f>
        <v>0</v>
      </c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</row>
    <row r="24" spans="1:58" s="27" customFormat="1">
      <c r="A24" s="35" t="s">
        <v>33</v>
      </c>
      <c r="B24" s="97">
        <f>[12]ДГ_cred!C27</f>
        <v>38.212499999999999</v>
      </c>
      <c r="C24" s="97">
        <f>[12]ДГ_cred!D27</f>
        <v>58.058900000000001</v>
      </c>
      <c r="D24" s="97">
        <f>[12]ДГ_cred!E27</f>
        <v>38.210700000000003</v>
      </c>
      <c r="E24" s="97">
        <f>[12]ДГ_cred!F27</f>
        <v>38.558100000000003</v>
      </c>
      <c r="F24" s="97">
        <f>[12]ДГ_cred!G27</f>
        <v>13.5844</v>
      </c>
      <c r="G24" s="97">
        <f>[12]ДГ_cred!H27</f>
        <v>0</v>
      </c>
      <c r="H24" s="97">
        <f>[12]ДГ_cred!I27</f>
        <v>38.212499999999999</v>
      </c>
      <c r="I24" s="97">
        <f>[12]ДГ_cred!J27</f>
        <v>58.058900000000001</v>
      </c>
      <c r="J24" s="97">
        <f>[12]ДГ_cred!K27</f>
        <v>38.210700000000003</v>
      </c>
      <c r="K24" s="97">
        <f>[12]ДГ_cred!L27</f>
        <v>38.558100000000003</v>
      </c>
      <c r="L24" s="97">
        <f>[12]ДГ_cred!M27</f>
        <v>13.5844</v>
      </c>
      <c r="M24" s="97">
        <f>[12]ДГ_cred!N27</f>
        <v>0</v>
      </c>
      <c r="N24" s="97">
        <f>[12]ДГ_cred!O27</f>
        <v>0</v>
      </c>
      <c r="O24" s="97">
        <f>[12]ДГ_cred!P27</f>
        <v>0</v>
      </c>
      <c r="P24" s="97">
        <f>[12]ДГ_cred!Q27</f>
        <v>0</v>
      </c>
      <c r="Q24" s="97">
        <f>[12]ДГ_cred!R27</f>
        <v>0</v>
      </c>
      <c r="R24" s="97">
        <f>[12]ДГ_cred!S27</f>
        <v>0</v>
      </c>
      <c r="S24" s="97">
        <f>[12]ДГ_cred!T27</f>
        <v>0</v>
      </c>
      <c r="AN24" s="33"/>
      <c r="AO24" s="33"/>
      <c r="AP24" s="33"/>
      <c r="AQ24" s="33"/>
      <c r="AR24" s="33"/>
      <c r="AS24" s="33"/>
      <c r="AT24" s="33"/>
      <c r="AU24" s="33"/>
      <c r="AV24" s="33"/>
      <c r="AW24" s="33"/>
      <c r="AX24" s="33"/>
      <c r="AY24" s="33"/>
      <c r="AZ24" s="33"/>
      <c r="BA24" s="33"/>
      <c r="BB24" s="33"/>
      <c r="BC24" s="33"/>
      <c r="BD24" s="33"/>
      <c r="BE24" s="33"/>
      <c r="BF24" s="33"/>
    </row>
    <row r="25" spans="1:58" s="27" customFormat="1">
      <c r="A25" s="35" t="s">
        <v>34</v>
      </c>
      <c r="B25" s="97">
        <f>[12]ДГ_cred!C28</f>
        <v>40.528500000000001</v>
      </c>
      <c r="C25" s="97">
        <f>[12]ДГ_cred!D28</f>
        <v>42.654800000000002</v>
      </c>
      <c r="D25" s="97">
        <f>[12]ДГ_cred!E28</f>
        <v>40.358499999999999</v>
      </c>
      <c r="E25" s="97">
        <f>[12]ДГ_cred!F28</f>
        <v>40.540900000000001</v>
      </c>
      <c r="F25" s="97">
        <f>[12]ДГ_cred!G28</f>
        <v>43.706800000000001</v>
      </c>
      <c r="G25" s="97">
        <f>[12]ДГ_cred!H28</f>
        <v>26.942299999999999</v>
      </c>
      <c r="H25" s="97">
        <f>[12]ДГ_cred!I28</f>
        <v>40.536499999999997</v>
      </c>
      <c r="I25" s="97">
        <f>[12]ДГ_cred!J28</f>
        <v>42.668399999999998</v>
      </c>
      <c r="J25" s="97">
        <f>[12]ДГ_cred!K28</f>
        <v>40.366399999999999</v>
      </c>
      <c r="K25" s="97">
        <f>[12]ДГ_cred!L28</f>
        <v>40.540900000000001</v>
      </c>
      <c r="L25" s="97">
        <f>[12]ДГ_cred!M28</f>
        <v>43.706800000000001</v>
      </c>
      <c r="M25" s="97">
        <f>[12]ДГ_cred!N28</f>
        <v>27.046399999999998</v>
      </c>
      <c r="N25" s="97">
        <f>[12]ДГ_cred!O28</f>
        <v>19.280100000000001</v>
      </c>
      <c r="O25" s="97">
        <f>[12]ДГ_cred!P28</f>
        <v>36.034599999999998</v>
      </c>
      <c r="P25" s="97">
        <f>[12]ДГ_cred!Q28</f>
        <v>8</v>
      </c>
      <c r="Q25" s="97">
        <f>[12]ДГ_cred!R28</f>
        <v>0</v>
      </c>
      <c r="R25" s="97">
        <f>[12]ДГ_cred!S28</f>
        <v>0</v>
      </c>
      <c r="S25" s="97">
        <f>[12]ДГ_cred!T28</f>
        <v>8</v>
      </c>
      <c r="AN25" s="33"/>
      <c r="AO25" s="33"/>
      <c r="AP25" s="33"/>
      <c r="AQ25" s="33"/>
      <c r="AR25" s="33"/>
      <c r="AS25" s="33"/>
      <c r="AT25" s="33"/>
      <c r="AU25" s="33"/>
      <c r="AV25" s="33"/>
      <c r="AW25" s="33"/>
      <c r="AX25" s="33"/>
      <c r="AY25" s="33"/>
      <c r="AZ25" s="33"/>
      <c r="BA25" s="33"/>
      <c r="BB25" s="33"/>
      <c r="BC25" s="33"/>
      <c r="BD25" s="33"/>
      <c r="BE25" s="33"/>
      <c r="BF25" s="33"/>
    </row>
    <row r="26" spans="1:58" s="27" customFormat="1">
      <c r="A26" s="35" t="s">
        <v>35</v>
      </c>
      <c r="B26" s="97">
        <f>[12]ДГ_cred!C29</f>
        <v>38.433100000000003</v>
      </c>
      <c r="C26" s="97">
        <f>[12]ДГ_cred!D29</f>
        <v>40.726500000000001</v>
      </c>
      <c r="D26" s="97">
        <f>[12]ДГ_cred!E29</f>
        <v>38.272199999999998</v>
      </c>
      <c r="E26" s="97">
        <f>[12]ДГ_cred!F29</f>
        <v>38.137999999999998</v>
      </c>
      <c r="F26" s="97">
        <f>[12]ДГ_cred!G29</f>
        <v>39.911799999999999</v>
      </c>
      <c r="G26" s="97">
        <f>[12]ДГ_cred!H29</f>
        <v>37.233899999999998</v>
      </c>
      <c r="H26" s="97">
        <f>[12]ДГ_cred!I29</f>
        <v>38.436</v>
      </c>
      <c r="I26" s="97">
        <f>[12]ДГ_cred!J29</f>
        <v>40.781500000000001</v>
      </c>
      <c r="J26" s="97">
        <f>[12]ДГ_cred!K29</f>
        <v>38.272199999999998</v>
      </c>
      <c r="K26" s="97">
        <f>[12]ДГ_cred!L29</f>
        <v>38.137999999999998</v>
      </c>
      <c r="L26" s="97">
        <f>[12]ДГ_cred!M29</f>
        <v>39.911799999999999</v>
      </c>
      <c r="M26" s="97">
        <f>[12]ДГ_cred!N29</f>
        <v>37.233899999999998</v>
      </c>
      <c r="N26" s="97">
        <f>[12]ДГ_cred!O29</f>
        <v>28.770700000000001</v>
      </c>
      <c r="O26" s="97">
        <f>[12]ДГ_cred!P29</f>
        <v>28.770700000000001</v>
      </c>
      <c r="P26" s="97">
        <f>[12]ДГ_cred!Q29</f>
        <v>0</v>
      </c>
      <c r="Q26" s="97">
        <f>[12]ДГ_cred!R29</f>
        <v>0</v>
      </c>
      <c r="R26" s="97">
        <f>[12]ДГ_cred!S29</f>
        <v>0</v>
      </c>
      <c r="S26" s="97">
        <f>[12]ДГ_cred!T29</f>
        <v>0</v>
      </c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</row>
    <row r="27" spans="1:58" s="27" customFormat="1">
      <c r="A27" s="35" t="s">
        <v>36</v>
      </c>
      <c r="B27" s="97">
        <f>[12]ДГ_cred!C30</f>
        <v>37.089599999999997</v>
      </c>
      <c r="C27" s="97">
        <f>[12]ДГ_cred!D30</f>
        <v>39.555300000000003</v>
      </c>
      <c r="D27" s="97">
        <f>[12]ДГ_cred!E30</f>
        <v>36.782299999999999</v>
      </c>
      <c r="E27" s="97">
        <f>[12]ДГ_cred!F30</f>
        <v>38.061199999999999</v>
      </c>
      <c r="F27" s="97">
        <f>[12]ДГ_cred!G30</f>
        <v>27.775099999999998</v>
      </c>
      <c r="G27" s="97">
        <f>[12]ДГ_cred!H30</f>
        <v>32.142899999999997</v>
      </c>
      <c r="H27" s="97">
        <f>[12]ДГ_cred!I30</f>
        <v>37.101999999999997</v>
      </c>
      <c r="I27" s="97">
        <f>[12]ДГ_cred!J30</f>
        <v>39.713900000000002</v>
      </c>
      <c r="J27" s="97">
        <f>[12]ДГ_cred!K30</f>
        <v>36.782299999999999</v>
      </c>
      <c r="K27" s="97">
        <f>[12]ДГ_cred!L30</f>
        <v>38.061199999999999</v>
      </c>
      <c r="L27" s="97">
        <f>[12]ДГ_cred!M30</f>
        <v>27.775099999999998</v>
      </c>
      <c r="M27" s="97">
        <f>[12]ДГ_cred!N30</f>
        <v>32.142899999999997</v>
      </c>
      <c r="N27" s="97">
        <f>[12]ДГ_cred!O30</f>
        <v>30.744399999999999</v>
      </c>
      <c r="O27" s="97">
        <f>[12]ДГ_cred!P30</f>
        <v>30.744399999999999</v>
      </c>
      <c r="P27" s="97">
        <f>[12]ДГ_cred!Q30</f>
        <v>0</v>
      </c>
      <c r="Q27" s="97">
        <f>[12]ДГ_cred!R30</f>
        <v>0</v>
      </c>
      <c r="R27" s="97">
        <f>[12]ДГ_cred!S30</f>
        <v>0</v>
      </c>
      <c r="S27" s="97">
        <f>[12]ДГ_cred!T30</f>
        <v>0</v>
      </c>
      <c r="AN27" s="33"/>
      <c r="AO27" s="33"/>
      <c r="AP27" s="33"/>
      <c r="AQ27" s="33"/>
      <c r="AR27" s="33"/>
      <c r="AS27" s="33"/>
      <c r="AT27" s="33"/>
      <c r="AU27" s="33"/>
      <c r="AV27" s="33"/>
      <c r="AW27" s="33"/>
      <c r="AX27" s="33"/>
      <c r="AY27" s="33"/>
      <c r="AZ27" s="33"/>
      <c r="BA27" s="33"/>
      <c r="BB27" s="33"/>
      <c r="BC27" s="33"/>
      <c r="BD27" s="33"/>
      <c r="BE27" s="33"/>
      <c r="BF27" s="33"/>
    </row>
    <row r="28" spans="1:58" s="27" customFormat="1">
      <c r="A28" s="35" t="s">
        <v>37</v>
      </c>
      <c r="B28" s="97">
        <f>[12]ДГ_cred!C31</f>
        <v>37.448300000000003</v>
      </c>
      <c r="C28" s="97">
        <f>[12]ДГ_cred!D31</f>
        <v>40.322299999999998</v>
      </c>
      <c r="D28" s="97">
        <f>[12]ДГ_cred!E31</f>
        <v>37.259799999999998</v>
      </c>
      <c r="E28" s="97">
        <f>[12]ДГ_cred!F31</f>
        <v>37.524799999999999</v>
      </c>
      <c r="F28" s="97">
        <f>[12]ДГ_cred!G31</f>
        <v>36.266800000000003</v>
      </c>
      <c r="G28" s="97">
        <f>[12]ДГ_cred!H31</f>
        <v>34.446899999999999</v>
      </c>
      <c r="H28" s="97">
        <f>[12]ДГ_cred!I31</f>
        <v>37.471899999999998</v>
      </c>
      <c r="I28" s="97">
        <f>[12]ДГ_cred!J31</f>
        <v>40.761800000000001</v>
      </c>
      <c r="J28" s="97">
        <f>[12]ДГ_cred!K31</f>
        <v>37.259799999999998</v>
      </c>
      <c r="K28" s="97">
        <f>[12]ДГ_cred!L31</f>
        <v>37.524799999999999</v>
      </c>
      <c r="L28" s="97">
        <f>[12]ДГ_cred!M31</f>
        <v>36.266800000000003</v>
      </c>
      <c r="M28" s="97">
        <f>[12]ДГ_cred!N31</f>
        <v>34.446899999999999</v>
      </c>
      <c r="N28" s="97">
        <f>[12]ДГ_cred!O31</f>
        <v>15.7193</v>
      </c>
      <c r="O28" s="97">
        <f>[12]ДГ_cred!P31</f>
        <v>15.7193</v>
      </c>
      <c r="P28" s="97">
        <f>[12]ДГ_cred!Q31</f>
        <v>0</v>
      </c>
      <c r="Q28" s="97">
        <f>[12]ДГ_cred!R31</f>
        <v>0</v>
      </c>
      <c r="R28" s="97">
        <f>[12]ДГ_cred!S31</f>
        <v>0</v>
      </c>
      <c r="S28" s="97">
        <f>[12]ДГ_cred!T31</f>
        <v>0</v>
      </c>
      <c r="AN28" s="33"/>
      <c r="AO28" s="33"/>
      <c r="AP28" s="33"/>
      <c r="AQ28" s="33"/>
      <c r="AR28" s="33"/>
      <c r="AS28" s="33"/>
      <c r="AT28" s="33"/>
      <c r="AU28" s="33"/>
      <c r="AV28" s="33"/>
      <c r="AW28" s="33"/>
      <c r="AX28" s="33"/>
      <c r="AY28" s="33"/>
      <c r="AZ28" s="33"/>
      <c r="BA28" s="33"/>
      <c r="BB28" s="33"/>
      <c r="BC28" s="33"/>
      <c r="BD28" s="33"/>
      <c r="BE28" s="33"/>
      <c r="BF28" s="33"/>
    </row>
    <row r="29" spans="1:58" s="27" customFormat="1">
      <c r="A29" s="20" t="s">
        <v>38</v>
      </c>
      <c r="B29" s="97">
        <f>[12]ДГ_cred!C32</f>
        <v>37.222900000000003</v>
      </c>
      <c r="C29" s="97">
        <f>[12]ДГ_cred!D32</f>
        <v>43.323700000000002</v>
      </c>
      <c r="D29" s="97">
        <f>[12]ДГ_cred!E32</f>
        <v>36.915100000000002</v>
      </c>
      <c r="E29" s="97">
        <f>[12]ДГ_cred!F32</f>
        <v>37.994500000000002</v>
      </c>
      <c r="F29" s="97">
        <f>[12]ДГ_cred!G32</f>
        <v>33.335500000000003</v>
      </c>
      <c r="G29" s="97">
        <f>[12]ДГ_cred!H32</f>
        <v>18.5975</v>
      </c>
      <c r="H29" s="97">
        <f>[12]ДГ_cred!I32</f>
        <v>37.222099999999998</v>
      </c>
      <c r="I29" s="97">
        <f>[12]ДГ_cred!J32</f>
        <v>43.314100000000003</v>
      </c>
      <c r="J29" s="97">
        <f>[12]ДГ_cred!K32</f>
        <v>36.915100000000002</v>
      </c>
      <c r="K29" s="97">
        <f>[12]ДГ_cred!L32</f>
        <v>37.994500000000002</v>
      </c>
      <c r="L29" s="97">
        <f>[12]ДГ_cred!M32</f>
        <v>33.335500000000003</v>
      </c>
      <c r="M29" s="97">
        <f>[12]ДГ_cred!N32</f>
        <v>18.5975</v>
      </c>
      <c r="N29" s="97">
        <f>[12]ДГ_cred!O32</f>
        <v>52.014400000000002</v>
      </c>
      <c r="O29" s="97">
        <f>[12]ДГ_cred!P32</f>
        <v>52.014400000000002</v>
      </c>
      <c r="P29" s="97">
        <f>[12]ДГ_cred!Q32</f>
        <v>0</v>
      </c>
      <c r="Q29" s="97">
        <f>[12]ДГ_cred!R32</f>
        <v>0</v>
      </c>
      <c r="R29" s="97">
        <f>[12]ДГ_cred!S32</f>
        <v>0</v>
      </c>
      <c r="S29" s="97">
        <f>[12]ДГ_cred!T32</f>
        <v>0</v>
      </c>
      <c r="AN29" s="33"/>
      <c r="AO29" s="33"/>
      <c r="AP29" s="33"/>
      <c r="AQ29" s="33"/>
      <c r="AR29" s="33"/>
      <c r="AS29" s="33"/>
      <c r="AT29" s="33"/>
      <c r="AU29" s="33"/>
      <c r="AV29" s="33"/>
      <c r="AW29" s="33"/>
      <c r="AX29" s="33"/>
      <c r="AY29" s="33"/>
      <c r="AZ29" s="33"/>
      <c r="BA29" s="33"/>
      <c r="BB29" s="33"/>
      <c r="BC29" s="33"/>
      <c r="BD29" s="33"/>
      <c r="BE29" s="33"/>
      <c r="BF29" s="33"/>
    </row>
    <row r="30" spans="1:58" s="27" customFormat="1">
      <c r="A30" s="20" t="s">
        <v>39</v>
      </c>
      <c r="B30" s="97">
        <f>[12]ДГ_cred!C33</f>
        <v>37.606900000000003</v>
      </c>
      <c r="C30" s="97">
        <f>[12]ДГ_cred!D33</f>
        <v>41.858499999999999</v>
      </c>
      <c r="D30" s="97">
        <f>[12]ДГ_cred!E33</f>
        <v>37.356299999999997</v>
      </c>
      <c r="E30" s="97">
        <f>[12]ДГ_cred!F33</f>
        <v>38.133699999999997</v>
      </c>
      <c r="F30" s="97">
        <f>[12]ДГ_cred!G33</f>
        <v>29.8948</v>
      </c>
      <c r="G30" s="97">
        <f>[12]ДГ_cred!H33</f>
        <v>33.2395</v>
      </c>
      <c r="H30" s="97">
        <f>[12]ДГ_cred!I33</f>
        <v>37.607500000000002</v>
      </c>
      <c r="I30" s="97">
        <f>[12]ДГ_cred!J33</f>
        <v>41.870800000000003</v>
      </c>
      <c r="J30" s="97">
        <f>[12]ДГ_cred!K33</f>
        <v>37.356299999999997</v>
      </c>
      <c r="K30" s="97">
        <f>[12]ДГ_cred!L33</f>
        <v>38.133699999999997</v>
      </c>
      <c r="L30" s="97">
        <f>[12]ДГ_cred!M33</f>
        <v>29.8948</v>
      </c>
      <c r="M30" s="97">
        <f>[12]ДГ_cred!N33</f>
        <v>33.2395</v>
      </c>
      <c r="N30" s="97">
        <f>[12]ДГ_cred!O33</f>
        <v>21.450800000000001</v>
      </c>
      <c r="O30" s="97">
        <f>[12]ДГ_cred!P33</f>
        <v>21.450800000000001</v>
      </c>
      <c r="P30" s="97">
        <f>[12]ДГ_cred!Q33</f>
        <v>0</v>
      </c>
      <c r="Q30" s="97">
        <f>[12]ДГ_cred!R33</f>
        <v>0</v>
      </c>
      <c r="R30" s="97">
        <f>[12]ДГ_cred!S33</f>
        <v>0</v>
      </c>
      <c r="S30" s="97">
        <f>[12]ДГ_cred!T33</f>
        <v>0</v>
      </c>
      <c r="AN30" s="33"/>
      <c r="AO30" s="33"/>
      <c r="AP30" s="33"/>
      <c r="AQ30" s="33"/>
      <c r="AR30" s="33"/>
      <c r="AS30" s="33"/>
      <c r="AT30" s="33"/>
      <c r="AU30" s="33"/>
      <c r="AV30" s="33"/>
      <c r="AW30" s="33"/>
      <c r="AX30" s="33"/>
      <c r="AY30" s="33"/>
      <c r="AZ30" s="33"/>
      <c r="BA30" s="33"/>
      <c r="BB30" s="33"/>
      <c r="BC30" s="33"/>
      <c r="BD30" s="33"/>
      <c r="BE30" s="33"/>
      <c r="BF30" s="33"/>
    </row>
    <row r="31" spans="1:58" s="27" customFormat="1">
      <c r="A31" s="20" t="s">
        <v>40</v>
      </c>
      <c r="B31" s="97">
        <f>[12]ДГ_cred!C34</f>
        <v>37.8566</v>
      </c>
      <c r="C31" s="97">
        <f>[12]ДГ_cred!D34</f>
        <v>41.241599999999998</v>
      </c>
      <c r="D31" s="97">
        <f>[12]ДГ_cred!E34</f>
        <v>37.675899999999999</v>
      </c>
      <c r="E31" s="97">
        <f>[12]ДГ_cred!F34</f>
        <v>38.444600000000001</v>
      </c>
      <c r="F31" s="97">
        <f>[12]ДГ_cred!G34</f>
        <v>33.9878</v>
      </c>
      <c r="G31" s="97">
        <f>[12]ДГ_cred!H34</f>
        <v>28.145499999999998</v>
      </c>
      <c r="H31" s="97">
        <f>[12]ДГ_cred!I34</f>
        <v>37.866799999999998</v>
      </c>
      <c r="I31" s="97">
        <f>[12]ДГ_cred!J34</f>
        <v>41.467700000000001</v>
      </c>
      <c r="J31" s="97">
        <f>[12]ДГ_cred!K34</f>
        <v>37.675899999999999</v>
      </c>
      <c r="K31" s="97">
        <f>[12]ДГ_cred!L34</f>
        <v>38.444600000000001</v>
      </c>
      <c r="L31" s="97">
        <f>[12]ДГ_cred!M34</f>
        <v>33.9878</v>
      </c>
      <c r="M31" s="97">
        <f>[12]ДГ_cred!N34</f>
        <v>28.145499999999998</v>
      </c>
      <c r="N31" s="97">
        <f>[12]ДГ_cred!O34</f>
        <v>7.4097</v>
      </c>
      <c r="O31" s="97">
        <f>[12]ДГ_cred!P34</f>
        <v>7.4097</v>
      </c>
      <c r="P31" s="97">
        <f>[12]ДГ_cred!Q34</f>
        <v>0</v>
      </c>
      <c r="Q31" s="97">
        <f>[12]ДГ_cred!R34</f>
        <v>0</v>
      </c>
      <c r="R31" s="97">
        <f>[12]ДГ_cred!S34</f>
        <v>0</v>
      </c>
      <c r="S31" s="97">
        <f>[12]ДГ_cred!T34</f>
        <v>0</v>
      </c>
      <c r="AN31" s="33"/>
      <c r="AO31" s="33"/>
      <c r="AP31" s="33"/>
      <c r="AQ31" s="33"/>
      <c r="AR31" s="33"/>
      <c r="AS31" s="33"/>
      <c r="AT31" s="33"/>
      <c r="AU31" s="33"/>
      <c r="AV31" s="33"/>
      <c r="AW31" s="33"/>
      <c r="AX31" s="33"/>
      <c r="AY31" s="33"/>
      <c r="AZ31" s="33"/>
      <c r="BA31" s="33"/>
      <c r="BB31" s="33"/>
      <c r="BC31" s="33"/>
      <c r="BD31" s="33"/>
      <c r="BE31" s="33"/>
      <c r="BF31" s="33"/>
    </row>
    <row r="32" spans="1:58" s="27" customFormat="1">
      <c r="A32" s="20" t="s">
        <v>41</v>
      </c>
      <c r="B32" s="97">
        <f>[12]ДГ_cred!C35</f>
        <v>37.364800000000002</v>
      </c>
      <c r="C32" s="97">
        <f>[12]ДГ_cred!D35</f>
        <v>41.506500000000003</v>
      </c>
      <c r="D32" s="97">
        <f>[12]ДГ_cred!E35</f>
        <v>37.094799999999999</v>
      </c>
      <c r="E32" s="97">
        <f>[12]ДГ_cred!F35</f>
        <v>37.6798</v>
      </c>
      <c r="F32" s="97">
        <f>[12]ДГ_cred!G35</f>
        <v>28.524899999999999</v>
      </c>
      <c r="G32" s="97">
        <f>[12]ДГ_cred!H35</f>
        <v>37.223999999999997</v>
      </c>
      <c r="H32" s="97">
        <f>[12]ДГ_cred!I35</f>
        <v>37.417000000000002</v>
      </c>
      <c r="I32" s="97">
        <f>[12]ДГ_cred!J35</f>
        <v>42.486600000000003</v>
      </c>
      <c r="J32" s="97">
        <f>[12]ДГ_cred!K35</f>
        <v>37.094799999999999</v>
      </c>
      <c r="K32" s="97">
        <f>[12]ДГ_cred!L35</f>
        <v>37.6798</v>
      </c>
      <c r="L32" s="97">
        <f>[12]ДГ_cred!M35</f>
        <v>28.524899999999999</v>
      </c>
      <c r="M32" s="97">
        <f>[12]ДГ_cred!N35</f>
        <v>37.223999999999997</v>
      </c>
      <c r="N32" s="97">
        <f>[12]ДГ_cred!O35</f>
        <v>3.5059</v>
      </c>
      <c r="O32" s="97">
        <f>[12]ДГ_cred!P35</f>
        <v>3.5059</v>
      </c>
      <c r="P32" s="97">
        <f>[12]ДГ_cred!Q35</f>
        <v>0</v>
      </c>
      <c r="Q32" s="97">
        <f>[12]ДГ_cred!R35</f>
        <v>0</v>
      </c>
      <c r="R32" s="97">
        <f>[12]ДГ_cred!S35</f>
        <v>0</v>
      </c>
      <c r="S32" s="97">
        <f>[12]ДГ_cred!T35</f>
        <v>0</v>
      </c>
      <c r="AN32" s="33"/>
      <c r="AO32" s="33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</row>
    <row r="33" spans="1:58" s="27" customFormat="1">
      <c r="A33" s="20" t="s">
        <v>42</v>
      </c>
      <c r="B33" s="97">
        <f>[12]ДГ_cred!C36</f>
        <v>38.702800000000003</v>
      </c>
      <c r="C33" s="97">
        <f>[12]ДГ_cred!D36</f>
        <v>40.892299999999999</v>
      </c>
      <c r="D33" s="97">
        <f>[12]ДГ_cred!E36</f>
        <v>38.622100000000003</v>
      </c>
      <c r="E33" s="97">
        <f>[12]ДГ_cred!F36</f>
        <v>39.023299999999999</v>
      </c>
      <c r="F33" s="97">
        <f>[12]ДГ_cred!G36</f>
        <v>23.103200000000001</v>
      </c>
      <c r="G33" s="97">
        <f>[12]ДГ_cred!H36</f>
        <v>31.528500000000001</v>
      </c>
      <c r="H33" s="97">
        <f>[12]ДГ_cred!I36</f>
        <v>38.806800000000003</v>
      </c>
      <c r="I33" s="97">
        <f>[12]ДГ_cred!J36</f>
        <v>44.3613</v>
      </c>
      <c r="J33" s="97">
        <f>[12]ДГ_cred!K36</f>
        <v>38.622100000000003</v>
      </c>
      <c r="K33" s="97">
        <f>[12]ДГ_cred!L36</f>
        <v>39.023299999999999</v>
      </c>
      <c r="L33" s="97">
        <f>[12]ДГ_cred!M36</f>
        <v>23.103200000000001</v>
      </c>
      <c r="M33" s="97">
        <f>[12]ДГ_cred!N36</f>
        <v>31.528500000000001</v>
      </c>
      <c r="N33" s="97">
        <f>[12]ДГ_cred!O36</f>
        <v>9.2316000000000003</v>
      </c>
      <c r="O33" s="97">
        <f>[12]ДГ_cred!P36</f>
        <v>9.2316000000000003</v>
      </c>
      <c r="P33" s="97">
        <f>[12]ДГ_cred!Q36</f>
        <v>0</v>
      </c>
      <c r="Q33" s="97">
        <f>[12]ДГ_cred!R36</f>
        <v>0</v>
      </c>
      <c r="R33" s="97">
        <f>[12]ДГ_cred!S36</f>
        <v>0</v>
      </c>
      <c r="S33" s="97">
        <f>[12]ДГ_cred!T36</f>
        <v>0</v>
      </c>
      <c r="AN33" s="33"/>
      <c r="AO33" s="33"/>
      <c r="AP33" s="33"/>
      <c r="AQ33" s="33"/>
      <c r="AR33" s="33"/>
      <c r="AS33" s="33"/>
      <c r="AT33" s="33"/>
      <c r="AU33" s="33"/>
      <c r="AV33" s="33"/>
      <c r="AW33" s="33"/>
      <c r="AX33" s="33"/>
      <c r="AY33" s="33"/>
      <c r="AZ33" s="33"/>
      <c r="BA33" s="33"/>
      <c r="BB33" s="33"/>
      <c r="BC33" s="33"/>
      <c r="BD33" s="33"/>
      <c r="BE33" s="33"/>
      <c r="BF33" s="33"/>
    </row>
    <row r="34" spans="1:58" s="27" customFormat="1">
      <c r="A34" s="20" t="s">
        <v>43</v>
      </c>
      <c r="B34" s="97">
        <f>[12]ДГ_cred!C37</f>
        <v>36.569899999999997</v>
      </c>
      <c r="C34" s="97">
        <f>[12]ДГ_cred!D37</f>
        <v>41.579000000000001</v>
      </c>
      <c r="D34" s="97">
        <f>[12]ДГ_cred!E37</f>
        <v>36.353400000000001</v>
      </c>
      <c r="E34" s="97">
        <f>[12]ДГ_cred!F37</f>
        <v>37.460099999999997</v>
      </c>
      <c r="F34" s="97">
        <f>[12]ДГ_cred!G37</f>
        <v>29.523399999999999</v>
      </c>
      <c r="G34" s="97">
        <f>[12]ДГ_cred!H37</f>
        <v>26.336200000000002</v>
      </c>
      <c r="H34" s="97">
        <f>[12]ДГ_cred!I37</f>
        <v>36.569200000000002</v>
      </c>
      <c r="I34" s="97">
        <f>[12]ДГ_cred!J37</f>
        <v>41.572699999999998</v>
      </c>
      <c r="J34" s="97">
        <f>[12]ДГ_cred!K37</f>
        <v>36.353400000000001</v>
      </c>
      <c r="K34" s="97">
        <f>[12]ДГ_cred!L37</f>
        <v>37.460099999999997</v>
      </c>
      <c r="L34" s="97">
        <f>[12]ДГ_cred!M37</f>
        <v>29.523399999999999</v>
      </c>
      <c r="M34" s="97">
        <f>[12]ДГ_cred!N37</f>
        <v>26.336200000000002</v>
      </c>
      <c r="N34" s="97">
        <f>[12]ДГ_cred!O37</f>
        <v>44.614800000000002</v>
      </c>
      <c r="O34" s="97">
        <f>[12]ДГ_cred!P37</f>
        <v>44.614800000000002</v>
      </c>
      <c r="P34" s="97">
        <f>[12]ДГ_cred!Q37</f>
        <v>0</v>
      </c>
      <c r="Q34" s="97">
        <f>[12]ДГ_cred!R37</f>
        <v>0</v>
      </c>
      <c r="R34" s="97">
        <f>[12]ДГ_cred!S37</f>
        <v>0</v>
      </c>
      <c r="S34" s="97">
        <f>[12]ДГ_cred!T37</f>
        <v>0</v>
      </c>
      <c r="AN34" s="33"/>
      <c r="AO34" s="33"/>
      <c r="AP34" s="33"/>
      <c r="AQ34" s="33"/>
      <c r="AR34" s="33"/>
      <c r="AS34" s="33"/>
      <c r="AT34" s="33"/>
      <c r="AU34" s="33"/>
      <c r="AV34" s="33"/>
      <c r="AW34" s="33"/>
      <c r="AX34" s="33"/>
      <c r="AY34" s="33"/>
      <c r="AZ34" s="33"/>
      <c r="BA34" s="33"/>
      <c r="BB34" s="33"/>
      <c r="BC34" s="33"/>
      <c r="BD34" s="33"/>
      <c r="BE34" s="33"/>
      <c r="BF34" s="33"/>
    </row>
    <row r="35" spans="1:58" s="27" customFormat="1">
      <c r="A35" s="20" t="s">
        <v>44</v>
      </c>
      <c r="B35" s="97">
        <f>[12]ДГ_cred!C38</f>
        <v>37.259099999999997</v>
      </c>
      <c r="C35" s="97">
        <f>[12]ДГ_cred!D38</f>
        <v>39.307400000000001</v>
      </c>
      <c r="D35" s="97">
        <f>[12]ДГ_cred!E38</f>
        <v>37.153500000000001</v>
      </c>
      <c r="E35" s="97">
        <f>[12]ДГ_cred!F38</f>
        <v>37.7654</v>
      </c>
      <c r="F35" s="97">
        <f>[12]ДГ_cred!G38</f>
        <v>32.360500000000002</v>
      </c>
      <c r="G35" s="97">
        <f>[12]ДГ_cred!H38</f>
        <v>33.192100000000003</v>
      </c>
      <c r="H35" s="97">
        <f>[12]ДГ_cred!I38</f>
        <v>37.255699999999997</v>
      </c>
      <c r="I35" s="97">
        <f>[12]ДГ_cred!J38</f>
        <v>39.244900000000001</v>
      </c>
      <c r="J35" s="97">
        <f>[12]ДГ_cred!K38</f>
        <v>37.153500000000001</v>
      </c>
      <c r="K35" s="97">
        <f>[12]ДГ_cred!L38</f>
        <v>37.7654</v>
      </c>
      <c r="L35" s="97">
        <f>[12]ДГ_cred!M38</f>
        <v>32.360500000000002</v>
      </c>
      <c r="M35" s="97">
        <f>[12]ДГ_cred!N38</f>
        <v>33.192100000000003</v>
      </c>
      <c r="N35" s="97">
        <f>[12]ДГ_cred!O38</f>
        <v>56.578200000000002</v>
      </c>
      <c r="O35" s="97">
        <f>[12]ДГ_cred!P38</f>
        <v>56.578200000000002</v>
      </c>
      <c r="P35" s="97">
        <f>[12]ДГ_cred!Q38</f>
        <v>0</v>
      </c>
      <c r="Q35" s="97">
        <f>[12]ДГ_cred!R38</f>
        <v>0</v>
      </c>
      <c r="R35" s="97">
        <f>[12]ДГ_cred!S38</f>
        <v>0</v>
      </c>
      <c r="S35" s="97">
        <f>[12]ДГ_cred!T38</f>
        <v>0</v>
      </c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</row>
    <row r="36" spans="1:58" s="27" customFormat="1">
      <c r="A36" s="20" t="s">
        <v>45</v>
      </c>
      <c r="B36" s="97">
        <f>[12]ДГ_cred!C39</f>
        <v>37.623800000000003</v>
      </c>
      <c r="C36" s="97">
        <f>[12]ДГ_cred!D39</f>
        <v>45.596299999999999</v>
      </c>
      <c r="D36" s="97">
        <f>[12]ДГ_cred!E39</f>
        <v>37.238399999999999</v>
      </c>
      <c r="E36" s="97">
        <f>[12]ДГ_cred!F39</f>
        <v>38.435299999999998</v>
      </c>
      <c r="F36" s="97">
        <f>[12]ДГ_cred!G39</f>
        <v>36.470199999999998</v>
      </c>
      <c r="G36" s="97">
        <f>[12]ДГ_cred!H39</f>
        <v>18.8918</v>
      </c>
      <c r="H36" s="97">
        <f>[12]ДГ_cred!I39</f>
        <v>37.622100000000003</v>
      </c>
      <c r="I36" s="97">
        <f>[12]ДГ_cred!J39</f>
        <v>45.576999999999998</v>
      </c>
      <c r="J36" s="97">
        <f>[12]ДГ_cred!K39</f>
        <v>37.238399999999999</v>
      </c>
      <c r="K36" s="97">
        <f>[12]ДГ_cred!L39</f>
        <v>38.435299999999998</v>
      </c>
      <c r="L36" s="97">
        <f>[12]ДГ_cred!M39</f>
        <v>36.470199999999998</v>
      </c>
      <c r="M36" s="97">
        <f>[12]ДГ_cred!N39</f>
        <v>18.8918</v>
      </c>
      <c r="N36" s="97">
        <f>[12]ДГ_cred!O39</f>
        <v>54.252099999999999</v>
      </c>
      <c r="O36" s="97">
        <f>[12]ДГ_cred!P39</f>
        <v>54.252099999999999</v>
      </c>
      <c r="P36" s="97">
        <f>[12]ДГ_cred!Q39</f>
        <v>0</v>
      </c>
      <c r="Q36" s="97">
        <f>[12]ДГ_cred!R39</f>
        <v>0</v>
      </c>
      <c r="R36" s="97">
        <f>[12]ДГ_cred!S39</f>
        <v>0</v>
      </c>
      <c r="S36" s="97">
        <f>[12]ДГ_cred!T39</f>
        <v>0</v>
      </c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</row>
    <row r="37" spans="1:58" s="27" customFormat="1">
      <c r="A37" s="20" t="s">
        <v>46</v>
      </c>
      <c r="B37" s="97">
        <f>[12]ДГ_cred!C40</f>
        <v>37.513599999999997</v>
      </c>
      <c r="C37" s="97">
        <f>[12]ДГ_cred!D40</f>
        <v>41.150100000000002</v>
      </c>
      <c r="D37" s="97">
        <f>[12]ДГ_cred!E40</f>
        <v>37.280900000000003</v>
      </c>
      <c r="E37" s="97">
        <f>[12]ДГ_cred!F40</f>
        <v>38.130499999999998</v>
      </c>
      <c r="F37" s="97">
        <f>[12]ДГ_cred!G40</f>
        <v>32.730899999999998</v>
      </c>
      <c r="G37" s="97">
        <f>[12]ДГ_cred!H40</f>
        <v>29.178100000000001</v>
      </c>
      <c r="H37" s="97">
        <f>[12]ДГ_cred!I40</f>
        <v>37.512099999999997</v>
      </c>
      <c r="I37" s="97">
        <f>[12]ДГ_cred!J40</f>
        <v>41.132100000000001</v>
      </c>
      <c r="J37" s="97">
        <f>[12]ДГ_cred!K40</f>
        <v>37.280900000000003</v>
      </c>
      <c r="K37" s="97">
        <f>[12]ДГ_cred!L40</f>
        <v>38.130499999999998</v>
      </c>
      <c r="L37" s="97">
        <f>[12]ДГ_cred!M40</f>
        <v>32.730899999999998</v>
      </c>
      <c r="M37" s="97">
        <f>[12]ДГ_cred!N40</f>
        <v>29.178100000000001</v>
      </c>
      <c r="N37" s="97">
        <f>[12]ДГ_cred!O40</f>
        <v>51.01</v>
      </c>
      <c r="O37" s="97">
        <f>[12]ДГ_cred!P40</f>
        <v>51.01</v>
      </c>
      <c r="P37" s="97">
        <f>[12]ДГ_cred!Q40</f>
        <v>0</v>
      </c>
      <c r="Q37" s="97">
        <f>[12]ДГ_cred!R40</f>
        <v>0</v>
      </c>
      <c r="R37" s="97">
        <f>[12]ДГ_cred!S40</f>
        <v>0</v>
      </c>
      <c r="S37" s="97">
        <f>[12]ДГ_cred!T40</f>
        <v>0</v>
      </c>
      <c r="AN37" s="33"/>
      <c r="AO37" s="33"/>
      <c r="AP37" s="33"/>
      <c r="AQ37" s="33"/>
      <c r="AR37" s="33"/>
      <c r="AS37" s="33"/>
      <c r="AT37" s="33"/>
      <c r="AU37" s="33"/>
      <c r="AV37" s="33"/>
      <c r="AW37" s="33"/>
      <c r="AX37" s="33"/>
      <c r="AY37" s="33"/>
      <c r="AZ37" s="33"/>
      <c r="BA37" s="33"/>
      <c r="BB37" s="33"/>
      <c r="BC37" s="33"/>
      <c r="BD37" s="33"/>
      <c r="BE37" s="33"/>
      <c r="BF37" s="33"/>
    </row>
    <row r="38" spans="1:58" s="80" customFormat="1" ht="3.75" customHeight="1">
      <c r="A38" s="84"/>
      <c r="B38" s="85">
        <v>0</v>
      </c>
      <c r="C38" s="85">
        <v>0</v>
      </c>
      <c r="D38" s="85">
        <v>0</v>
      </c>
      <c r="E38" s="85">
        <v>0</v>
      </c>
      <c r="F38" s="85">
        <v>0</v>
      </c>
      <c r="G38" s="85">
        <v>0</v>
      </c>
      <c r="H38" s="85">
        <v>0</v>
      </c>
      <c r="I38" s="85">
        <v>0</v>
      </c>
      <c r="J38" s="85">
        <v>0</v>
      </c>
      <c r="K38" s="85">
        <v>0</v>
      </c>
      <c r="L38" s="85">
        <v>0</v>
      </c>
      <c r="M38" s="85">
        <v>0</v>
      </c>
      <c r="N38" s="85">
        <v>0</v>
      </c>
      <c r="O38" s="85">
        <v>0</v>
      </c>
      <c r="P38" s="85">
        <v>0</v>
      </c>
      <c r="Q38" s="85">
        <v>0</v>
      </c>
      <c r="R38" s="85">
        <v>0</v>
      </c>
      <c r="S38" s="85">
        <v>0</v>
      </c>
    </row>
    <row r="39" spans="1:58" s="80" customFormat="1" ht="3.75" customHeight="1">
      <c r="A39" s="81"/>
    </row>
    <row r="40" spans="1:58" s="80" customFormat="1" ht="11.25" customHeight="1">
      <c r="A40" s="254" t="s">
        <v>94</v>
      </c>
      <c r="B40" s="254"/>
      <c r="C40" s="254"/>
      <c r="D40" s="254"/>
      <c r="E40" s="254"/>
      <c r="F40" s="254"/>
      <c r="G40" s="254"/>
      <c r="H40" s="254"/>
      <c r="I40" s="254"/>
      <c r="J40" s="254"/>
      <c r="K40" s="254"/>
      <c r="L40" s="254"/>
      <c r="M40" s="254"/>
      <c r="N40" s="254"/>
      <c r="O40" s="254"/>
      <c r="P40" s="254"/>
      <c r="Q40" s="254"/>
      <c r="R40" s="254"/>
      <c r="S40" s="254"/>
    </row>
    <row r="41" spans="1:58" s="80" customFormat="1" ht="3.75" customHeight="1">
      <c r="A41" s="81"/>
    </row>
  </sheetData>
  <mergeCells count="21">
    <mergeCell ref="R1:S1"/>
    <mergeCell ref="A4:A8"/>
    <mergeCell ref="B4:B8"/>
    <mergeCell ref="C4:G6"/>
    <mergeCell ref="H4:S4"/>
    <mergeCell ref="H5:M5"/>
    <mergeCell ref="N5:S5"/>
    <mergeCell ref="H6:H8"/>
    <mergeCell ref="I6:M6"/>
    <mergeCell ref="N6:N8"/>
    <mergeCell ref="A40:S40"/>
    <mergeCell ref="O6:S6"/>
    <mergeCell ref="C7:C8"/>
    <mergeCell ref="D7:D8"/>
    <mergeCell ref="E7:G7"/>
    <mergeCell ref="I7:I8"/>
    <mergeCell ref="J7:J8"/>
    <mergeCell ref="K7:M7"/>
    <mergeCell ref="O7:O8"/>
    <mergeCell ref="P7:P8"/>
    <mergeCell ref="Q7:S7"/>
  </mergeCells>
  <hyperlinks>
    <hyperlink ref="A2:S2" location="region!A2" display="Процентні ставки за новими кредитами1 домашнім господарствам, у розрізі регіонів, видів валют і строків погашення"/>
  </hyperlinks>
  <pageMargins left="0.39370078740157483" right="0.19685039370078741" top="0.9055118110236221" bottom="0.19685039370078741" header="0.31496062992125984" footer="0.11811023622047245"/>
  <pageSetup paperSize="9" scale="86" orientation="landscape" horizontalDpi="4294967293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9"/>
  </sheetPr>
  <dimension ref="A1:CK40"/>
  <sheetViews>
    <sheetView showGridLines="0" zoomScaleNormal="100" zoomScaleSheetLayoutView="100" workbookViewId="0"/>
  </sheetViews>
  <sheetFormatPr defaultRowHeight="13.8"/>
  <cols>
    <col min="1" max="1" width="23.88671875" style="82" customWidth="1"/>
    <col min="2" max="16" width="8.88671875" style="26" customWidth="1"/>
    <col min="17" max="238" width="9.109375" style="26"/>
    <col min="239" max="239" width="3" style="26" bestFit="1" customWidth="1"/>
    <col min="240" max="240" width="23.88671875" style="26" customWidth="1"/>
    <col min="241" max="255" width="8.88671875" style="26" customWidth="1"/>
    <col min="256" max="494" width="9.109375" style="26"/>
    <col min="495" max="495" width="3" style="26" bestFit="1" customWidth="1"/>
    <col min="496" max="496" width="23.88671875" style="26" customWidth="1"/>
    <col min="497" max="511" width="8.88671875" style="26" customWidth="1"/>
    <col min="512" max="750" width="9.109375" style="26"/>
    <col min="751" max="751" width="3" style="26" bestFit="1" customWidth="1"/>
    <col min="752" max="752" width="23.88671875" style="26" customWidth="1"/>
    <col min="753" max="767" width="8.88671875" style="26" customWidth="1"/>
    <col min="768" max="1006" width="9.109375" style="26"/>
    <col min="1007" max="1007" width="3" style="26" bestFit="1" customWidth="1"/>
    <col min="1008" max="1008" width="23.88671875" style="26" customWidth="1"/>
    <col min="1009" max="1023" width="8.88671875" style="26" customWidth="1"/>
    <col min="1024" max="1262" width="9.109375" style="26"/>
    <col min="1263" max="1263" width="3" style="26" bestFit="1" customWidth="1"/>
    <col min="1264" max="1264" width="23.88671875" style="26" customWidth="1"/>
    <col min="1265" max="1279" width="8.88671875" style="26" customWidth="1"/>
    <col min="1280" max="1518" width="9.109375" style="26"/>
    <col min="1519" max="1519" width="3" style="26" bestFit="1" customWidth="1"/>
    <col min="1520" max="1520" width="23.88671875" style="26" customWidth="1"/>
    <col min="1521" max="1535" width="8.88671875" style="26" customWidth="1"/>
    <col min="1536" max="1774" width="9.109375" style="26"/>
    <col min="1775" max="1775" width="3" style="26" bestFit="1" customWidth="1"/>
    <col min="1776" max="1776" width="23.88671875" style="26" customWidth="1"/>
    <col min="1777" max="1791" width="8.88671875" style="26" customWidth="1"/>
    <col min="1792" max="2030" width="9.109375" style="26"/>
    <col min="2031" max="2031" width="3" style="26" bestFit="1" customWidth="1"/>
    <col min="2032" max="2032" width="23.88671875" style="26" customWidth="1"/>
    <col min="2033" max="2047" width="8.88671875" style="26" customWidth="1"/>
    <col min="2048" max="2286" width="9.109375" style="26"/>
    <col min="2287" max="2287" width="3" style="26" bestFit="1" customWidth="1"/>
    <col min="2288" max="2288" width="23.88671875" style="26" customWidth="1"/>
    <col min="2289" max="2303" width="8.88671875" style="26" customWidth="1"/>
    <col min="2304" max="2542" width="9.109375" style="26"/>
    <col min="2543" max="2543" width="3" style="26" bestFit="1" customWidth="1"/>
    <col min="2544" max="2544" width="23.88671875" style="26" customWidth="1"/>
    <col min="2545" max="2559" width="8.88671875" style="26" customWidth="1"/>
    <col min="2560" max="2798" width="9.109375" style="26"/>
    <col min="2799" max="2799" width="3" style="26" bestFit="1" customWidth="1"/>
    <col min="2800" max="2800" width="23.88671875" style="26" customWidth="1"/>
    <col min="2801" max="2815" width="8.88671875" style="26" customWidth="1"/>
    <col min="2816" max="3054" width="9.109375" style="26"/>
    <col min="3055" max="3055" width="3" style="26" bestFit="1" customWidth="1"/>
    <col min="3056" max="3056" width="23.88671875" style="26" customWidth="1"/>
    <col min="3057" max="3071" width="8.88671875" style="26" customWidth="1"/>
    <col min="3072" max="3310" width="9.109375" style="26"/>
    <col min="3311" max="3311" width="3" style="26" bestFit="1" customWidth="1"/>
    <col min="3312" max="3312" width="23.88671875" style="26" customWidth="1"/>
    <col min="3313" max="3327" width="8.88671875" style="26" customWidth="1"/>
    <col min="3328" max="3566" width="9.109375" style="26"/>
    <col min="3567" max="3567" width="3" style="26" bestFit="1" customWidth="1"/>
    <col min="3568" max="3568" width="23.88671875" style="26" customWidth="1"/>
    <col min="3569" max="3583" width="8.88671875" style="26" customWidth="1"/>
    <col min="3584" max="3822" width="9.109375" style="26"/>
    <col min="3823" max="3823" width="3" style="26" bestFit="1" customWidth="1"/>
    <col min="3824" max="3824" width="23.88671875" style="26" customWidth="1"/>
    <col min="3825" max="3839" width="8.88671875" style="26" customWidth="1"/>
    <col min="3840" max="4078" width="9.109375" style="26"/>
    <col min="4079" max="4079" width="3" style="26" bestFit="1" customWidth="1"/>
    <col min="4080" max="4080" width="23.88671875" style="26" customWidth="1"/>
    <col min="4081" max="4095" width="8.88671875" style="26" customWidth="1"/>
    <col min="4096" max="4334" width="9.109375" style="26"/>
    <col min="4335" max="4335" width="3" style="26" bestFit="1" customWidth="1"/>
    <col min="4336" max="4336" width="23.88671875" style="26" customWidth="1"/>
    <col min="4337" max="4351" width="8.88671875" style="26" customWidth="1"/>
    <col min="4352" max="4590" width="9.109375" style="26"/>
    <col min="4591" max="4591" width="3" style="26" bestFit="1" customWidth="1"/>
    <col min="4592" max="4592" width="23.88671875" style="26" customWidth="1"/>
    <col min="4593" max="4607" width="8.88671875" style="26" customWidth="1"/>
    <col min="4608" max="4846" width="9.109375" style="26"/>
    <col min="4847" max="4847" width="3" style="26" bestFit="1" customWidth="1"/>
    <col min="4848" max="4848" width="23.88671875" style="26" customWidth="1"/>
    <col min="4849" max="4863" width="8.88671875" style="26" customWidth="1"/>
    <col min="4864" max="5102" width="9.109375" style="26"/>
    <col min="5103" max="5103" width="3" style="26" bestFit="1" customWidth="1"/>
    <col min="5104" max="5104" width="23.88671875" style="26" customWidth="1"/>
    <col min="5105" max="5119" width="8.88671875" style="26" customWidth="1"/>
    <col min="5120" max="5358" width="9.109375" style="26"/>
    <col min="5359" max="5359" width="3" style="26" bestFit="1" customWidth="1"/>
    <col min="5360" max="5360" width="23.88671875" style="26" customWidth="1"/>
    <col min="5361" max="5375" width="8.88671875" style="26" customWidth="1"/>
    <col min="5376" max="5614" width="9.109375" style="26"/>
    <col min="5615" max="5615" width="3" style="26" bestFit="1" customWidth="1"/>
    <col min="5616" max="5616" width="23.88671875" style="26" customWidth="1"/>
    <col min="5617" max="5631" width="8.88671875" style="26" customWidth="1"/>
    <col min="5632" max="5870" width="9.109375" style="26"/>
    <col min="5871" max="5871" width="3" style="26" bestFit="1" customWidth="1"/>
    <col min="5872" max="5872" width="23.88671875" style="26" customWidth="1"/>
    <col min="5873" max="5887" width="8.88671875" style="26" customWidth="1"/>
    <col min="5888" max="6126" width="9.109375" style="26"/>
    <col min="6127" max="6127" width="3" style="26" bestFit="1" customWidth="1"/>
    <col min="6128" max="6128" width="23.88671875" style="26" customWidth="1"/>
    <col min="6129" max="6143" width="8.88671875" style="26" customWidth="1"/>
    <col min="6144" max="6382" width="9.109375" style="26"/>
    <col min="6383" max="6383" width="3" style="26" bestFit="1" customWidth="1"/>
    <col min="6384" max="6384" width="23.88671875" style="26" customWidth="1"/>
    <col min="6385" max="6399" width="8.88671875" style="26" customWidth="1"/>
    <col min="6400" max="6638" width="9.109375" style="26"/>
    <col min="6639" max="6639" width="3" style="26" bestFit="1" customWidth="1"/>
    <col min="6640" max="6640" width="23.88671875" style="26" customWidth="1"/>
    <col min="6641" max="6655" width="8.88671875" style="26" customWidth="1"/>
    <col min="6656" max="6894" width="9.109375" style="26"/>
    <col min="6895" max="6895" width="3" style="26" bestFit="1" customWidth="1"/>
    <col min="6896" max="6896" width="23.88671875" style="26" customWidth="1"/>
    <col min="6897" max="6911" width="8.88671875" style="26" customWidth="1"/>
    <col min="6912" max="7150" width="9.109375" style="26"/>
    <col min="7151" max="7151" width="3" style="26" bestFit="1" customWidth="1"/>
    <col min="7152" max="7152" width="23.88671875" style="26" customWidth="1"/>
    <col min="7153" max="7167" width="8.88671875" style="26" customWidth="1"/>
    <col min="7168" max="7406" width="9.109375" style="26"/>
    <col min="7407" max="7407" width="3" style="26" bestFit="1" customWidth="1"/>
    <col min="7408" max="7408" width="23.88671875" style="26" customWidth="1"/>
    <col min="7409" max="7423" width="8.88671875" style="26" customWidth="1"/>
    <col min="7424" max="7662" width="9.109375" style="26"/>
    <col min="7663" max="7663" width="3" style="26" bestFit="1" customWidth="1"/>
    <col min="7664" max="7664" width="23.88671875" style="26" customWidth="1"/>
    <col min="7665" max="7679" width="8.88671875" style="26" customWidth="1"/>
    <col min="7680" max="7918" width="9.109375" style="26"/>
    <col min="7919" max="7919" width="3" style="26" bestFit="1" customWidth="1"/>
    <col min="7920" max="7920" width="23.88671875" style="26" customWidth="1"/>
    <col min="7921" max="7935" width="8.88671875" style="26" customWidth="1"/>
    <col min="7936" max="8174" width="9.109375" style="26"/>
    <col min="8175" max="8175" width="3" style="26" bestFit="1" customWidth="1"/>
    <col min="8176" max="8176" width="23.88671875" style="26" customWidth="1"/>
    <col min="8177" max="8191" width="8.88671875" style="26" customWidth="1"/>
    <col min="8192" max="8430" width="9.109375" style="26"/>
    <col min="8431" max="8431" width="3" style="26" bestFit="1" customWidth="1"/>
    <col min="8432" max="8432" width="23.88671875" style="26" customWidth="1"/>
    <col min="8433" max="8447" width="8.88671875" style="26" customWidth="1"/>
    <col min="8448" max="8686" width="9.109375" style="26"/>
    <col min="8687" max="8687" width="3" style="26" bestFit="1" customWidth="1"/>
    <col min="8688" max="8688" width="23.88671875" style="26" customWidth="1"/>
    <col min="8689" max="8703" width="8.88671875" style="26" customWidth="1"/>
    <col min="8704" max="8942" width="9.109375" style="26"/>
    <col min="8943" max="8943" width="3" style="26" bestFit="1" customWidth="1"/>
    <col min="8944" max="8944" width="23.88671875" style="26" customWidth="1"/>
    <col min="8945" max="8959" width="8.88671875" style="26" customWidth="1"/>
    <col min="8960" max="9198" width="9.109375" style="26"/>
    <col min="9199" max="9199" width="3" style="26" bestFit="1" customWidth="1"/>
    <col min="9200" max="9200" width="23.88671875" style="26" customWidth="1"/>
    <col min="9201" max="9215" width="8.88671875" style="26" customWidth="1"/>
    <col min="9216" max="9454" width="9.109375" style="26"/>
    <col min="9455" max="9455" width="3" style="26" bestFit="1" customWidth="1"/>
    <col min="9456" max="9456" width="23.88671875" style="26" customWidth="1"/>
    <col min="9457" max="9471" width="8.88671875" style="26" customWidth="1"/>
    <col min="9472" max="9710" width="9.109375" style="26"/>
    <col min="9711" max="9711" width="3" style="26" bestFit="1" customWidth="1"/>
    <col min="9712" max="9712" width="23.88671875" style="26" customWidth="1"/>
    <col min="9713" max="9727" width="8.88671875" style="26" customWidth="1"/>
    <col min="9728" max="9966" width="9.109375" style="26"/>
    <col min="9967" max="9967" width="3" style="26" bestFit="1" customWidth="1"/>
    <col min="9968" max="9968" width="23.88671875" style="26" customWidth="1"/>
    <col min="9969" max="9983" width="8.88671875" style="26" customWidth="1"/>
    <col min="9984" max="10222" width="9.109375" style="26"/>
    <col min="10223" max="10223" width="3" style="26" bestFit="1" customWidth="1"/>
    <col min="10224" max="10224" width="23.88671875" style="26" customWidth="1"/>
    <col min="10225" max="10239" width="8.88671875" style="26" customWidth="1"/>
    <col min="10240" max="10478" width="9.109375" style="26"/>
    <col min="10479" max="10479" width="3" style="26" bestFit="1" customWidth="1"/>
    <col min="10480" max="10480" width="23.88671875" style="26" customWidth="1"/>
    <col min="10481" max="10495" width="8.88671875" style="26" customWidth="1"/>
    <col min="10496" max="10734" width="9.109375" style="26"/>
    <col min="10735" max="10735" width="3" style="26" bestFit="1" customWidth="1"/>
    <col min="10736" max="10736" width="23.88671875" style="26" customWidth="1"/>
    <col min="10737" max="10751" width="8.88671875" style="26" customWidth="1"/>
    <col min="10752" max="10990" width="9.109375" style="26"/>
    <col min="10991" max="10991" width="3" style="26" bestFit="1" customWidth="1"/>
    <col min="10992" max="10992" width="23.88671875" style="26" customWidth="1"/>
    <col min="10993" max="11007" width="8.88671875" style="26" customWidth="1"/>
    <col min="11008" max="11246" width="9.109375" style="26"/>
    <col min="11247" max="11247" width="3" style="26" bestFit="1" customWidth="1"/>
    <col min="11248" max="11248" width="23.88671875" style="26" customWidth="1"/>
    <col min="11249" max="11263" width="8.88671875" style="26" customWidth="1"/>
    <col min="11264" max="11502" width="9.109375" style="26"/>
    <col min="11503" max="11503" width="3" style="26" bestFit="1" customWidth="1"/>
    <col min="11504" max="11504" width="23.88671875" style="26" customWidth="1"/>
    <col min="11505" max="11519" width="8.88671875" style="26" customWidth="1"/>
    <col min="11520" max="11758" width="9.109375" style="26"/>
    <col min="11759" max="11759" width="3" style="26" bestFit="1" customWidth="1"/>
    <col min="11760" max="11760" width="23.88671875" style="26" customWidth="1"/>
    <col min="11761" max="11775" width="8.88671875" style="26" customWidth="1"/>
    <col min="11776" max="12014" width="9.109375" style="26"/>
    <col min="12015" max="12015" width="3" style="26" bestFit="1" customWidth="1"/>
    <col min="12016" max="12016" width="23.88671875" style="26" customWidth="1"/>
    <col min="12017" max="12031" width="8.88671875" style="26" customWidth="1"/>
    <col min="12032" max="12270" width="9.109375" style="26"/>
    <col min="12271" max="12271" width="3" style="26" bestFit="1" customWidth="1"/>
    <col min="12272" max="12272" width="23.88671875" style="26" customWidth="1"/>
    <col min="12273" max="12287" width="8.88671875" style="26" customWidth="1"/>
    <col min="12288" max="12526" width="9.109375" style="26"/>
    <col min="12527" max="12527" width="3" style="26" bestFit="1" customWidth="1"/>
    <col min="12528" max="12528" width="23.88671875" style="26" customWidth="1"/>
    <col min="12529" max="12543" width="8.88671875" style="26" customWidth="1"/>
    <col min="12544" max="12782" width="9.109375" style="26"/>
    <col min="12783" max="12783" width="3" style="26" bestFit="1" customWidth="1"/>
    <col min="12784" max="12784" width="23.88671875" style="26" customWidth="1"/>
    <col min="12785" max="12799" width="8.88671875" style="26" customWidth="1"/>
    <col min="12800" max="13038" width="9.109375" style="26"/>
    <col min="13039" max="13039" width="3" style="26" bestFit="1" customWidth="1"/>
    <col min="13040" max="13040" width="23.88671875" style="26" customWidth="1"/>
    <col min="13041" max="13055" width="8.88671875" style="26" customWidth="1"/>
    <col min="13056" max="13294" width="9.109375" style="26"/>
    <col min="13295" max="13295" width="3" style="26" bestFit="1" customWidth="1"/>
    <col min="13296" max="13296" width="23.88671875" style="26" customWidth="1"/>
    <col min="13297" max="13311" width="8.88671875" style="26" customWidth="1"/>
    <col min="13312" max="13550" width="9.109375" style="26"/>
    <col min="13551" max="13551" width="3" style="26" bestFit="1" customWidth="1"/>
    <col min="13552" max="13552" width="23.88671875" style="26" customWidth="1"/>
    <col min="13553" max="13567" width="8.88671875" style="26" customWidth="1"/>
    <col min="13568" max="13806" width="9.109375" style="26"/>
    <col min="13807" max="13807" width="3" style="26" bestFit="1" customWidth="1"/>
    <col min="13808" max="13808" width="23.88671875" style="26" customWidth="1"/>
    <col min="13809" max="13823" width="8.88671875" style="26" customWidth="1"/>
    <col min="13824" max="14062" width="9.109375" style="26"/>
    <col min="14063" max="14063" width="3" style="26" bestFit="1" customWidth="1"/>
    <col min="14064" max="14064" width="23.88671875" style="26" customWidth="1"/>
    <col min="14065" max="14079" width="8.88671875" style="26" customWidth="1"/>
    <col min="14080" max="14318" width="9.109375" style="26"/>
    <col min="14319" max="14319" width="3" style="26" bestFit="1" customWidth="1"/>
    <col min="14320" max="14320" width="23.88671875" style="26" customWidth="1"/>
    <col min="14321" max="14335" width="8.88671875" style="26" customWidth="1"/>
    <col min="14336" max="14574" width="9.109375" style="26"/>
    <col min="14575" max="14575" width="3" style="26" bestFit="1" customWidth="1"/>
    <col min="14576" max="14576" width="23.88671875" style="26" customWidth="1"/>
    <col min="14577" max="14591" width="8.88671875" style="26" customWidth="1"/>
    <col min="14592" max="14830" width="9.109375" style="26"/>
    <col min="14831" max="14831" width="3" style="26" bestFit="1" customWidth="1"/>
    <col min="14832" max="14832" width="23.88671875" style="26" customWidth="1"/>
    <col min="14833" max="14847" width="8.88671875" style="26" customWidth="1"/>
    <col min="14848" max="15086" width="9.109375" style="26"/>
    <col min="15087" max="15087" width="3" style="26" bestFit="1" customWidth="1"/>
    <col min="15088" max="15088" width="23.88671875" style="26" customWidth="1"/>
    <col min="15089" max="15103" width="8.88671875" style="26" customWidth="1"/>
    <col min="15104" max="15342" width="9.109375" style="26"/>
    <col min="15343" max="15343" width="3" style="26" bestFit="1" customWidth="1"/>
    <col min="15344" max="15344" width="23.88671875" style="26" customWidth="1"/>
    <col min="15345" max="15359" width="8.88671875" style="26" customWidth="1"/>
    <col min="15360" max="15598" width="9.109375" style="26"/>
    <col min="15599" max="15599" width="3" style="26" bestFit="1" customWidth="1"/>
    <col min="15600" max="15600" width="23.88671875" style="26" customWidth="1"/>
    <col min="15601" max="15615" width="8.88671875" style="26" customWidth="1"/>
    <col min="15616" max="15854" width="9.109375" style="26"/>
    <col min="15855" max="15855" width="3" style="26" bestFit="1" customWidth="1"/>
    <col min="15856" max="15856" width="23.88671875" style="26" customWidth="1"/>
    <col min="15857" max="15871" width="8.88671875" style="26" customWidth="1"/>
    <col min="15872" max="16110" width="9.109375" style="26"/>
    <col min="16111" max="16111" width="3" style="26" bestFit="1" customWidth="1"/>
    <col min="16112" max="16112" width="23.88671875" style="26" customWidth="1"/>
    <col min="16113" max="16127" width="8.88671875" style="26" customWidth="1"/>
    <col min="16128" max="16384" width="9.109375" style="26"/>
  </cols>
  <sheetData>
    <row r="1" spans="1:89">
      <c r="O1" s="213" t="s">
        <v>85</v>
      </c>
      <c r="P1" s="213"/>
    </row>
    <row r="2" spans="1:89" s="166" customFormat="1" ht="15" customHeight="1">
      <c r="A2" s="265" t="s">
        <v>88</v>
      </c>
      <c r="B2" s="265"/>
      <c r="C2" s="265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5"/>
      <c r="O2" s="265"/>
      <c r="P2" s="265"/>
    </row>
    <row r="3" spans="1:89">
      <c r="A3" s="82" t="s">
        <v>96</v>
      </c>
    </row>
    <row r="4" spans="1:89">
      <c r="A4" s="88"/>
    </row>
    <row r="5" spans="1:89" s="72" customFormat="1" ht="12.75" customHeight="1">
      <c r="A5" s="266" t="s">
        <v>18</v>
      </c>
      <c r="B5" s="269" t="s">
        <v>19</v>
      </c>
      <c r="C5" s="270" t="s">
        <v>52</v>
      </c>
      <c r="D5" s="271"/>
      <c r="E5" s="271"/>
      <c r="F5" s="272"/>
      <c r="G5" s="256" t="s">
        <v>20</v>
      </c>
      <c r="H5" s="263"/>
      <c r="I5" s="263"/>
      <c r="J5" s="263"/>
      <c r="K5" s="263"/>
      <c r="L5" s="263"/>
      <c r="M5" s="263"/>
      <c r="N5" s="263"/>
      <c r="O5" s="263"/>
      <c r="P5" s="263"/>
    </row>
    <row r="6" spans="1:89" s="73" customFormat="1" ht="12.75" customHeight="1">
      <c r="A6" s="267"/>
      <c r="B6" s="260"/>
      <c r="C6" s="241"/>
      <c r="D6" s="242"/>
      <c r="E6" s="242"/>
      <c r="F6" s="243"/>
      <c r="G6" s="255" t="s">
        <v>6</v>
      </c>
      <c r="H6" s="255"/>
      <c r="I6" s="255"/>
      <c r="J6" s="255"/>
      <c r="K6" s="255"/>
      <c r="L6" s="273" t="s">
        <v>7</v>
      </c>
      <c r="M6" s="273"/>
      <c r="N6" s="273"/>
      <c r="O6" s="273"/>
      <c r="P6" s="244"/>
    </row>
    <row r="7" spans="1:89" s="73" customFormat="1" ht="15.75" customHeight="1">
      <c r="A7" s="267"/>
      <c r="B7" s="260"/>
      <c r="C7" s="246"/>
      <c r="D7" s="261"/>
      <c r="E7" s="261"/>
      <c r="F7" s="262"/>
      <c r="G7" s="255" t="s">
        <v>49</v>
      </c>
      <c r="H7" s="256" t="s">
        <v>52</v>
      </c>
      <c r="I7" s="263"/>
      <c r="J7" s="263"/>
      <c r="K7" s="274"/>
      <c r="L7" s="255" t="s">
        <v>49</v>
      </c>
      <c r="M7" s="256" t="s">
        <v>52</v>
      </c>
      <c r="N7" s="263"/>
      <c r="O7" s="263"/>
      <c r="P7" s="263"/>
    </row>
    <row r="8" spans="1:89" s="73" customFormat="1" ht="55.2">
      <c r="A8" s="268"/>
      <c r="B8" s="258"/>
      <c r="C8" s="165" t="s">
        <v>57</v>
      </c>
      <c r="D8" s="163" t="s">
        <v>53</v>
      </c>
      <c r="E8" s="163" t="s">
        <v>58</v>
      </c>
      <c r="F8" s="163" t="s">
        <v>59</v>
      </c>
      <c r="G8" s="255"/>
      <c r="H8" s="165" t="s">
        <v>57</v>
      </c>
      <c r="I8" s="163" t="s">
        <v>53</v>
      </c>
      <c r="J8" s="163" t="s">
        <v>58</v>
      </c>
      <c r="K8" s="163" t="s">
        <v>59</v>
      </c>
      <c r="L8" s="255"/>
      <c r="M8" s="169" t="s">
        <v>57</v>
      </c>
      <c r="N8" s="170" t="s">
        <v>53</v>
      </c>
      <c r="O8" s="170" t="s">
        <v>58</v>
      </c>
      <c r="P8" s="171" t="s">
        <v>59</v>
      </c>
    </row>
    <row r="9" spans="1:89" s="77" customFormat="1" ht="12">
      <c r="A9" s="74">
        <v>1</v>
      </c>
      <c r="B9" s="121">
        <v>2</v>
      </c>
      <c r="C9" s="124">
        <v>3</v>
      </c>
      <c r="D9" s="121">
        <v>4</v>
      </c>
      <c r="E9" s="124">
        <v>5</v>
      </c>
      <c r="F9" s="121">
        <v>6</v>
      </c>
      <c r="G9" s="124">
        <v>7</v>
      </c>
      <c r="H9" s="121">
        <v>8</v>
      </c>
      <c r="I9" s="124">
        <v>9</v>
      </c>
      <c r="J9" s="121">
        <v>10</v>
      </c>
      <c r="K9" s="124">
        <v>11</v>
      </c>
      <c r="L9" s="121">
        <v>12</v>
      </c>
      <c r="M9" s="153">
        <v>13</v>
      </c>
      <c r="N9" s="154">
        <v>14</v>
      </c>
      <c r="O9" s="153">
        <v>15</v>
      </c>
      <c r="P9" s="155">
        <v>16</v>
      </c>
    </row>
    <row r="10" spans="1:89" s="91" customFormat="1" ht="21.9" customHeight="1">
      <c r="A10" s="89"/>
      <c r="B10" s="123" t="s">
        <v>56</v>
      </c>
      <c r="C10" s="125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</row>
    <row r="11" spans="1:89" s="33" customFormat="1">
      <c r="A11" s="15" t="s">
        <v>19</v>
      </c>
      <c r="B11" s="185">
        <f>[10]Total_dep!C14</f>
        <v>8.6230568043826992</v>
      </c>
      <c r="C11" s="185">
        <f>[10]Total_dep!D14</f>
        <v>4.0447985078578901</v>
      </c>
      <c r="D11" s="185">
        <f>[10]Total_dep!E14</f>
        <v>8.9057265077649195</v>
      </c>
      <c r="E11" s="185">
        <f>[10]Total_dep!F14</f>
        <v>9.5394567770561398</v>
      </c>
      <c r="F11" s="185">
        <f>[10]Total_dep!G14</f>
        <v>7.9931173046872201</v>
      </c>
      <c r="G11" s="185">
        <f>[10]Total_dep!H14</f>
        <v>9.8205538404365296</v>
      </c>
      <c r="H11" s="185">
        <f>[10]Total_dep!I14</f>
        <v>4.3907595532263501</v>
      </c>
      <c r="I11" s="185">
        <f>[10]Total_dep!J14</f>
        <v>10.140819316965301</v>
      </c>
      <c r="J11" s="185">
        <f>[10]Total_dep!K14</f>
        <v>12.0172782500326</v>
      </c>
      <c r="K11" s="185">
        <f>[10]Total_dep!L14</f>
        <v>13.745094743851199</v>
      </c>
      <c r="L11" s="185">
        <f>[10]Total_dep!M14</f>
        <v>0.82839628548269895</v>
      </c>
      <c r="M11" s="185">
        <f>[10]Total_dep!N14</f>
        <v>3.4332546730284401E-2</v>
      </c>
      <c r="N11" s="185">
        <f>[10]Total_dep!O14</f>
        <v>0.84982282182253799</v>
      </c>
      <c r="O11" s="185">
        <f>[10]Total_dep!P14</f>
        <v>1.2857340141129501</v>
      </c>
      <c r="P11" s="185">
        <f>[10]Total_dep!Q14</f>
        <v>0.49089199219520502</v>
      </c>
      <c r="Q11" s="187"/>
      <c r="R11" s="187"/>
      <c r="S11" s="187"/>
    </row>
    <row r="12" spans="1:89" s="33" customFormat="1" ht="41.4">
      <c r="A12" s="34" t="s">
        <v>22</v>
      </c>
      <c r="B12" s="97" t="str">
        <f>[10]Total_dep!C15</f>
        <v>–</v>
      </c>
      <c r="C12" s="97" t="str">
        <f>[10]Total_dep!D15</f>
        <v>–</v>
      </c>
      <c r="D12" s="97" t="str">
        <f>[10]Total_dep!E15</f>
        <v>–</v>
      </c>
      <c r="E12" s="97" t="str">
        <f>[10]Total_dep!F15</f>
        <v>–</v>
      </c>
      <c r="F12" s="97" t="str">
        <f>[10]Total_dep!G15</f>
        <v>–</v>
      </c>
      <c r="G12" s="97" t="str">
        <f>[10]Total_dep!H15</f>
        <v>–</v>
      </c>
      <c r="H12" s="97" t="str">
        <f>[10]Total_dep!I15</f>
        <v>–</v>
      </c>
      <c r="I12" s="97" t="str">
        <f>[10]Total_dep!J15</f>
        <v>–</v>
      </c>
      <c r="J12" s="97" t="str">
        <f>[10]Total_dep!K15</f>
        <v>–</v>
      </c>
      <c r="K12" s="97" t="str">
        <f>[10]Total_dep!L15</f>
        <v>–</v>
      </c>
      <c r="L12" s="97" t="str">
        <f>[10]Total_dep!M15</f>
        <v>–</v>
      </c>
      <c r="M12" s="97" t="str">
        <f>[10]Total_dep!N15</f>
        <v>–</v>
      </c>
      <c r="N12" s="97" t="str">
        <f>[10]Total_dep!O15</f>
        <v>–</v>
      </c>
      <c r="O12" s="97" t="str">
        <f>[10]Total_dep!P15</f>
        <v>–</v>
      </c>
      <c r="P12" s="97" t="str">
        <f>[10]Total_dep!Q15</f>
        <v>–</v>
      </c>
    </row>
    <row r="13" spans="1:89" s="33" customFormat="1">
      <c r="A13" s="178" t="s">
        <v>23</v>
      </c>
      <c r="B13" s="97"/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97"/>
      <c r="P13" s="97"/>
    </row>
    <row r="14" spans="1:89" s="33" customFormat="1">
      <c r="A14" s="35" t="s">
        <v>24</v>
      </c>
      <c r="B14" s="97">
        <f>[10]Total_dep!C17</f>
        <v>9.3298821232944302</v>
      </c>
      <c r="C14" s="97">
        <f>[10]Total_dep!D17</f>
        <v>4.0465832679884404</v>
      </c>
      <c r="D14" s="97">
        <f>[10]Total_dep!E17</f>
        <v>9.4416329964963008</v>
      </c>
      <c r="E14" s="97">
        <f>[10]Total_dep!F17</f>
        <v>10.1665239820643</v>
      </c>
      <c r="F14" s="97">
        <f>[10]Total_dep!G17</f>
        <v>11.644145679118299</v>
      </c>
      <c r="G14" s="97">
        <f>[10]Total_dep!H17</f>
        <v>10.200714631095799</v>
      </c>
      <c r="H14" s="97">
        <f>[10]Total_dep!I17</f>
        <v>4.3923371402351501</v>
      </c>
      <c r="I14" s="97">
        <f>[10]Total_dep!J17</f>
        <v>10.2764972300634</v>
      </c>
      <c r="J14" s="97">
        <f>[10]Total_dep!K17</f>
        <v>12.236340869011901</v>
      </c>
      <c r="K14" s="97">
        <f>[10]Total_dep!L17</f>
        <v>14.2735903465818</v>
      </c>
      <c r="L14" s="97">
        <f>[10]Total_dep!M17</f>
        <v>1.2896632638827401</v>
      </c>
      <c r="M14" s="97">
        <f>[10]Total_dep!N17</f>
        <v>1.25881726344886E-2</v>
      </c>
      <c r="N14" s="97">
        <f>[10]Total_dep!O17</f>
        <v>1.3336237952608201</v>
      </c>
      <c r="O14" s="97">
        <f>[10]Total_dep!P17</f>
        <v>1.16192437451504</v>
      </c>
      <c r="P14" s="97">
        <f>[10]Total_dep!Q17</f>
        <v>1.37909890641709</v>
      </c>
    </row>
    <row r="15" spans="1:89" s="92" customFormat="1">
      <c r="A15" s="35" t="s">
        <v>25</v>
      </c>
      <c r="B15" s="97">
        <f>[10]Total_dep!C18</f>
        <v>10.9149815613273</v>
      </c>
      <c r="C15" s="97">
        <f>[10]Total_dep!D18</f>
        <v>9.4016647173759793</v>
      </c>
      <c r="D15" s="97">
        <f>[10]Total_dep!E18</f>
        <v>10.9932810201583</v>
      </c>
      <c r="E15" s="97">
        <f>[10]Total_dep!F18</f>
        <v>10.4684140718525</v>
      </c>
      <c r="F15" s="97">
        <f>[10]Total_dep!G18</f>
        <v>11.531853995086401</v>
      </c>
      <c r="G15" s="97">
        <f>[10]Total_dep!H18</f>
        <v>11.3174269724305</v>
      </c>
      <c r="H15" s="97">
        <f>[10]Total_dep!I18</f>
        <v>9.5841852551761697</v>
      </c>
      <c r="I15" s="97">
        <f>[10]Total_dep!J18</f>
        <v>11.3692806847914</v>
      </c>
      <c r="J15" s="97">
        <f>[10]Total_dep!K18</f>
        <v>12.059089217613399</v>
      </c>
      <c r="K15" s="97">
        <f>[10]Total_dep!L18</f>
        <v>14.446389297649199</v>
      </c>
      <c r="L15" s="97">
        <f>[10]Total_dep!M18</f>
        <v>1.01067096196147</v>
      </c>
      <c r="M15" s="97">
        <f>[10]Total_dep!N18</f>
        <v>2.3838285583935699E-2</v>
      </c>
      <c r="N15" s="97">
        <f>[10]Total_dep!O18</f>
        <v>1.0179460049737701</v>
      </c>
      <c r="O15" s="97">
        <f>[10]Total_dep!P18</f>
        <v>1.0414129598216599</v>
      </c>
      <c r="P15" s="97">
        <f>[10]Total_dep!Q18</f>
        <v>1.44566684043941</v>
      </c>
      <c r="Q15" s="33"/>
      <c r="R15" s="91"/>
      <c r="S15" s="91"/>
      <c r="T15" s="91"/>
      <c r="U15" s="91"/>
      <c r="V15" s="91"/>
      <c r="W15" s="91"/>
      <c r="X15" s="91"/>
      <c r="Y15" s="91"/>
      <c r="Z15" s="91"/>
      <c r="AA15" s="91"/>
      <c r="AB15" s="91"/>
      <c r="AC15" s="91"/>
      <c r="AD15" s="91"/>
      <c r="AE15" s="91"/>
      <c r="AF15" s="91"/>
      <c r="AG15" s="91"/>
      <c r="AH15" s="33"/>
      <c r="AI15" s="33"/>
      <c r="AJ15" s="33"/>
      <c r="AK15" s="33"/>
      <c r="AL15" s="33"/>
      <c r="AM15" s="33"/>
      <c r="AN15" s="33"/>
      <c r="AO15" s="33"/>
      <c r="AP15" s="33"/>
      <c r="AQ15" s="33"/>
      <c r="AR15" s="33"/>
      <c r="AS15" s="33"/>
      <c r="AT15" s="33"/>
      <c r="AU15" s="33"/>
      <c r="AV15" s="33"/>
      <c r="AW15" s="33"/>
      <c r="AX15" s="91"/>
      <c r="AY15" s="91"/>
      <c r="AZ15" s="91"/>
      <c r="BA15" s="91"/>
      <c r="BB15" s="91"/>
      <c r="BC15" s="91"/>
      <c r="BD15" s="91"/>
      <c r="BE15" s="91"/>
      <c r="BF15" s="91"/>
      <c r="BG15" s="91"/>
      <c r="BH15" s="91"/>
      <c r="BI15" s="91"/>
      <c r="BJ15" s="91"/>
      <c r="BK15" s="91"/>
      <c r="BL15" s="91"/>
      <c r="BM15" s="91"/>
      <c r="BN15" s="91"/>
      <c r="BO15" s="91"/>
      <c r="BP15" s="91"/>
      <c r="BQ15" s="91"/>
      <c r="BR15" s="91"/>
      <c r="BS15" s="91"/>
      <c r="BT15" s="91"/>
      <c r="BU15" s="91"/>
      <c r="BV15" s="91"/>
      <c r="BW15" s="91"/>
      <c r="BX15" s="91"/>
      <c r="BY15" s="91"/>
      <c r="BZ15" s="91"/>
      <c r="CA15" s="91"/>
      <c r="CB15" s="91"/>
      <c r="CC15" s="91"/>
      <c r="CD15" s="91"/>
      <c r="CE15" s="91"/>
      <c r="CF15" s="91"/>
      <c r="CG15" s="91"/>
      <c r="CH15" s="91"/>
      <c r="CI15" s="91"/>
      <c r="CJ15" s="91"/>
      <c r="CK15" s="91"/>
    </row>
    <row r="16" spans="1:89" s="27" customFormat="1">
      <c r="A16" s="35" t="s">
        <v>26</v>
      </c>
      <c r="B16" s="97">
        <f>[10]Total_dep!C19</f>
        <v>9.6304670883193406</v>
      </c>
      <c r="C16" s="97">
        <f>[10]Total_dep!D19</f>
        <v>4.4271017359106803</v>
      </c>
      <c r="D16" s="97">
        <f>[10]Total_dep!E19</f>
        <v>9.8661063078330695</v>
      </c>
      <c r="E16" s="97">
        <f>[10]Total_dep!F19</f>
        <v>9.3278202571562705</v>
      </c>
      <c r="F16" s="97">
        <f>[10]Total_dep!G19</f>
        <v>10.822496719857099</v>
      </c>
      <c r="G16" s="97">
        <f>[10]Total_dep!H19</f>
        <v>11.395469904336</v>
      </c>
      <c r="H16" s="97">
        <f>[10]Total_dep!I19</f>
        <v>5.0288108427083298</v>
      </c>
      <c r="I16" s="97">
        <f>[10]Total_dep!J19</f>
        <v>11.6598190007191</v>
      </c>
      <c r="J16" s="97">
        <f>[10]Total_dep!K19</f>
        <v>11.6415301617056</v>
      </c>
      <c r="K16" s="97">
        <f>[10]Total_dep!L19</f>
        <v>13.9338775043369</v>
      </c>
      <c r="L16" s="97">
        <f>[10]Total_dep!M19</f>
        <v>1.0582123800232901</v>
      </c>
      <c r="M16" s="97">
        <f>[10]Total_dep!N19</f>
        <v>1.4406632087371999E-2</v>
      </c>
      <c r="N16" s="97">
        <f>[10]Total_dep!O19</f>
        <v>1.1017756561785299</v>
      </c>
      <c r="O16" s="97">
        <f>[10]Total_dep!P19</f>
        <v>0.79625464893710096</v>
      </c>
      <c r="P16" s="97">
        <f>[10]Total_dep!Q19</f>
        <v>1.3880387276510899</v>
      </c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</row>
    <row r="17" spans="1:49" s="27" customFormat="1">
      <c r="A17" s="35" t="s">
        <v>27</v>
      </c>
      <c r="B17" s="97">
        <f>[10]Total_dep!C20</f>
        <v>8.9556936019079494</v>
      </c>
      <c r="C17" s="97">
        <f>[10]Total_dep!D20</f>
        <v>3.0274108747053501</v>
      </c>
      <c r="D17" s="97">
        <f>[10]Total_dep!E20</f>
        <v>8.8613460998171192</v>
      </c>
      <c r="E17" s="97">
        <f>[10]Total_dep!F20</f>
        <v>10.544289542582</v>
      </c>
      <c r="F17" s="97">
        <f>[10]Total_dep!G20</f>
        <v>12.2827738653274</v>
      </c>
      <c r="G17" s="97">
        <f>[10]Total_dep!H20</f>
        <v>10.355550721372101</v>
      </c>
      <c r="H17" s="97">
        <f>[10]Total_dep!I20</f>
        <v>5.00497623041701</v>
      </c>
      <c r="I17" s="97">
        <f>[10]Total_dep!J20</f>
        <v>10.2598868138413</v>
      </c>
      <c r="J17" s="97">
        <f>[10]Total_dep!K20</f>
        <v>11.190503579863201</v>
      </c>
      <c r="K17" s="97">
        <f>[10]Total_dep!L20</f>
        <v>13.841135413146599</v>
      </c>
      <c r="L17" s="97">
        <f>[10]Total_dep!M20</f>
        <v>0.97526837040549896</v>
      </c>
      <c r="M17" s="97">
        <f>[10]Total_dep!N20</f>
        <v>1.2631772535518501E-2</v>
      </c>
      <c r="N17" s="97">
        <f>[10]Total_dep!O20</f>
        <v>1.0853441106991299</v>
      </c>
      <c r="O17" s="97">
        <f>[10]Total_dep!P20</f>
        <v>0.72074561383465996</v>
      </c>
      <c r="P17" s="97">
        <f>[10]Total_dep!Q20</f>
        <v>0.73152488571020102</v>
      </c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</row>
    <row r="18" spans="1:49" s="27" customFormat="1">
      <c r="A18" s="35" t="s">
        <v>28</v>
      </c>
      <c r="B18" s="97">
        <f>[10]Total_dep!C21</f>
        <v>10.143292148517199</v>
      </c>
      <c r="C18" s="97">
        <f>[10]Total_dep!D21</f>
        <v>4.1667151723140501</v>
      </c>
      <c r="D18" s="97">
        <f>[10]Total_dep!E21</f>
        <v>10.2805327413481</v>
      </c>
      <c r="E18" s="97">
        <f>[10]Total_dep!F21</f>
        <v>10.370617110246</v>
      </c>
      <c r="F18" s="97">
        <f>[10]Total_dep!G21</f>
        <v>12.179673655780199</v>
      </c>
      <c r="G18" s="97">
        <f>[10]Total_dep!H21</f>
        <v>10.9890254577333</v>
      </c>
      <c r="H18" s="97">
        <f>[10]Total_dep!I21</f>
        <v>4.6372937310873201</v>
      </c>
      <c r="I18" s="97">
        <f>[10]Total_dep!J21</f>
        <v>11.109655575839099</v>
      </c>
      <c r="J18" s="97">
        <f>[10]Total_dep!K21</f>
        <v>11.620015882695901</v>
      </c>
      <c r="K18" s="97">
        <f>[10]Total_dep!L21</f>
        <v>14.2455373408126</v>
      </c>
      <c r="L18" s="97">
        <f>[10]Total_dep!M21</f>
        <v>1.3171966298225899</v>
      </c>
      <c r="M18" s="97">
        <f>[10]Total_dep!N21</f>
        <v>1.29232609389986E-2</v>
      </c>
      <c r="N18" s="97">
        <f>[10]Total_dep!O21</f>
        <v>1.4067893733803101</v>
      </c>
      <c r="O18" s="97">
        <f>[10]Total_dep!P21</f>
        <v>0.544049451453128</v>
      </c>
      <c r="P18" s="97">
        <f>[10]Total_dep!Q21</f>
        <v>1.1721694652641801</v>
      </c>
      <c r="AH18" s="33"/>
      <c r="AI18" s="33"/>
      <c r="AJ18" s="33"/>
      <c r="AK18" s="33"/>
      <c r="AL18" s="33"/>
      <c r="AM18" s="33"/>
      <c r="AN18" s="33"/>
      <c r="AO18" s="33"/>
      <c r="AP18" s="33"/>
      <c r="AQ18" s="33"/>
      <c r="AR18" s="33"/>
      <c r="AS18" s="33"/>
      <c r="AT18" s="33"/>
      <c r="AU18" s="33"/>
      <c r="AV18" s="33"/>
      <c r="AW18" s="33"/>
    </row>
    <row r="19" spans="1:49" s="27" customFormat="1">
      <c r="A19" s="35" t="s">
        <v>29</v>
      </c>
      <c r="B19" s="97">
        <f>[10]Total_dep!C22</f>
        <v>8.3872692743976494</v>
      </c>
      <c r="C19" s="97">
        <f>[10]Total_dep!D22</f>
        <v>3.1114756972930002</v>
      </c>
      <c r="D19" s="97">
        <f>[10]Total_dep!E22</f>
        <v>8.2555505471957904</v>
      </c>
      <c r="E19" s="97">
        <f>[10]Total_dep!F22</f>
        <v>10.8801213421703</v>
      </c>
      <c r="F19" s="97">
        <f>[10]Total_dep!G22</f>
        <v>10.224521306213701</v>
      </c>
      <c r="G19" s="97">
        <f>[10]Total_dep!H22</f>
        <v>9.2878131991439599</v>
      </c>
      <c r="H19" s="97">
        <f>[10]Total_dep!I22</f>
        <v>3.7232666673344399</v>
      </c>
      <c r="I19" s="97">
        <f>[10]Total_dep!J22</f>
        <v>9.0479397412258802</v>
      </c>
      <c r="J19" s="97">
        <f>[10]Total_dep!K22</f>
        <v>12.4544621874411</v>
      </c>
      <c r="K19" s="97">
        <f>[10]Total_dep!L22</f>
        <v>13.435275285296701</v>
      </c>
      <c r="L19" s="97">
        <f>[10]Total_dep!M22</f>
        <v>0.77780804636620704</v>
      </c>
      <c r="M19" s="97">
        <f>[10]Total_dep!N22</f>
        <v>2.8328321149299202E-2</v>
      </c>
      <c r="N19" s="97">
        <f>[10]Total_dep!O22</f>
        <v>0.70038880147209703</v>
      </c>
      <c r="O19" s="97">
        <f>[10]Total_dep!P22</f>
        <v>1.2809645215227501</v>
      </c>
      <c r="P19" s="97">
        <f>[10]Total_dep!Q22</f>
        <v>1.28010371802992</v>
      </c>
      <c r="AH19" s="33"/>
      <c r="AI19" s="33"/>
      <c r="AJ19" s="33"/>
      <c r="AK19" s="33"/>
      <c r="AL19" s="33"/>
      <c r="AM19" s="33"/>
      <c r="AN19" s="33"/>
      <c r="AO19" s="33"/>
      <c r="AP19" s="33"/>
      <c r="AQ19" s="33"/>
      <c r="AR19" s="33"/>
      <c r="AS19" s="33"/>
      <c r="AT19" s="33"/>
      <c r="AU19" s="33"/>
      <c r="AV19" s="33"/>
      <c r="AW19" s="33"/>
    </row>
    <row r="20" spans="1:49" s="27" customFormat="1">
      <c r="A20" s="35" t="s">
        <v>30</v>
      </c>
      <c r="B20" s="97">
        <f>[10]Total_dep!C23</f>
        <v>9.3561999327170504</v>
      </c>
      <c r="C20" s="97">
        <f>[10]Total_dep!D23</f>
        <v>3.33994876294026</v>
      </c>
      <c r="D20" s="97">
        <f>[10]Total_dep!E23</f>
        <v>9.7382332327610595</v>
      </c>
      <c r="E20" s="97">
        <f>[10]Total_dep!F23</f>
        <v>10.6270717465553</v>
      </c>
      <c r="F20" s="97">
        <f>[10]Total_dep!G23</f>
        <v>11.977511893547099</v>
      </c>
      <c r="G20" s="97">
        <f>[10]Total_dep!H23</f>
        <v>11.0242547412621</v>
      </c>
      <c r="H20" s="97">
        <f>[10]Total_dep!I23</f>
        <v>4.6578500403525203</v>
      </c>
      <c r="I20" s="97">
        <f>[10]Total_dep!J23</f>
        <v>11.311636380312899</v>
      </c>
      <c r="J20" s="97">
        <f>[10]Total_dep!K23</f>
        <v>12.6971173401264</v>
      </c>
      <c r="K20" s="97">
        <f>[10]Total_dep!L23</f>
        <v>14.0786737922332</v>
      </c>
      <c r="L20" s="97">
        <f>[10]Total_dep!M23</f>
        <v>0.71547114907319598</v>
      </c>
      <c r="M20" s="97">
        <f>[10]Total_dep!N23</f>
        <v>1.1127979821587799E-2</v>
      </c>
      <c r="N20" s="97">
        <f>[10]Total_dep!O23</f>
        <v>0.77576577885495102</v>
      </c>
      <c r="O20" s="97">
        <f>[10]Total_dep!P23</f>
        <v>1.28818352421492</v>
      </c>
      <c r="P20" s="97">
        <f>[10]Total_dep!Q23</f>
        <v>1.0747320724642799</v>
      </c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</row>
    <row r="21" spans="1:49" s="27" customFormat="1">
      <c r="A21" s="35" t="s">
        <v>31</v>
      </c>
      <c r="B21" s="97">
        <f>[10]Total_dep!C24</f>
        <v>8.4486653380010992</v>
      </c>
      <c r="C21" s="97">
        <f>[10]Total_dep!D24</f>
        <v>7.8275038149707097</v>
      </c>
      <c r="D21" s="97">
        <f>[10]Total_dep!E24</f>
        <v>8.2559524503703692</v>
      </c>
      <c r="E21" s="97">
        <f>[10]Total_dep!F24</f>
        <v>10.7905736687333</v>
      </c>
      <c r="F21" s="97">
        <f>[10]Total_dep!G24</f>
        <v>11.132466993528499</v>
      </c>
      <c r="G21" s="97">
        <f>[10]Total_dep!H24</f>
        <v>10.4838119069322</v>
      </c>
      <c r="H21" s="97">
        <f>[10]Total_dep!I24</f>
        <v>8.2058236535306595</v>
      </c>
      <c r="I21" s="97">
        <f>[10]Total_dep!J24</f>
        <v>10.6146483561099</v>
      </c>
      <c r="J21" s="97">
        <f>[10]Total_dep!K24</f>
        <v>12.275219777655501</v>
      </c>
      <c r="K21" s="97">
        <f>[10]Total_dep!L24</f>
        <v>14.459344894600701</v>
      </c>
      <c r="L21" s="97">
        <f>[10]Total_dep!M24</f>
        <v>0.88106839600609999</v>
      </c>
      <c r="M21" s="97">
        <f>[10]Total_dep!N24</f>
        <v>2.7406876075685399E-2</v>
      </c>
      <c r="N21" s="97">
        <f>[10]Total_dep!O24</f>
        <v>0.874695923295425</v>
      </c>
      <c r="O21" s="97">
        <f>[10]Total_dep!P24</f>
        <v>1.2971900853374301</v>
      </c>
      <c r="P21" s="97">
        <f>[10]Total_dep!Q24</f>
        <v>1.2185368479512499</v>
      </c>
      <c r="AH21" s="33"/>
      <c r="AI21" s="33"/>
      <c r="AJ21" s="33"/>
      <c r="AK21" s="33"/>
      <c r="AL21" s="33"/>
      <c r="AM21" s="33"/>
      <c r="AN21" s="33"/>
      <c r="AO21" s="33"/>
      <c r="AP21" s="33"/>
      <c r="AQ21" s="33"/>
      <c r="AR21" s="33"/>
      <c r="AS21" s="33"/>
      <c r="AT21" s="33"/>
      <c r="AU21" s="33"/>
      <c r="AV21" s="33"/>
      <c r="AW21" s="33"/>
    </row>
    <row r="22" spans="1:49" s="27" customFormat="1" ht="27.6">
      <c r="A22" s="34" t="s">
        <v>1</v>
      </c>
      <c r="B22" s="97">
        <f>[10]Total_dep!C25</f>
        <v>8.2466371848512381</v>
      </c>
      <c r="C22" s="97">
        <f>[10]Total_dep!D25</f>
        <v>3.4527831960291335</v>
      </c>
      <c r="D22" s="97">
        <f>[10]Total_dep!E25</f>
        <v>8.5728260743702585</v>
      </c>
      <c r="E22" s="97">
        <f>[10]Total_dep!F25</f>
        <v>8.9176793033624158</v>
      </c>
      <c r="F22" s="97">
        <f>[10]Total_dep!G25</f>
        <v>2.7964443505580086</v>
      </c>
      <c r="G22" s="97">
        <f>[10]Total_dep!H25</f>
        <v>9.3735861479046694</v>
      </c>
      <c r="H22" s="97">
        <f>[10]Total_dep!I25</f>
        <v>3.7177111173795527</v>
      </c>
      <c r="I22" s="97">
        <f>[10]Total_dep!J25</f>
        <v>9.7481516967323056</v>
      </c>
      <c r="J22" s="97">
        <f>[10]Total_dep!K25</f>
        <v>12.556034761182794</v>
      </c>
      <c r="K22" s="97">
        <f>[10]Total_dep!L25</f>
        <v>14.189355881223854</v>
      </c>
      <c r="L22" s="97">
        <f>[10]Total_dep!M25</f>
        <v>0.74529301769573397</v>
      </c>
      <c r="M22" s="97">
        <f>[10]Total_dep!N25</f>
        <v>4.518168180527872E-2</v>
      </c>
      <c r="N22" s="97">
        <f>[10]Total_dep!O25</f>
        <v>0.76997720331855424</v>
      </c>
      <c r="O22" s="97">
        <f>[10]Total_dep!P25</f>
        <v>1.4232735360461415</v>
      </c>
      <c r="P22" s="97">
        <f>[10]Total_dep!Q25</f>
        <v>0.18721840965655967</v>
      </c>
      <c r="AH22" s="33"/>
      <c r="AI22" s="33"/>
      <c r="AJ22" s="33"/>
      <c r="AK22" s="33"/>
      <c r="AL22" s="33"/>
      <c r="AM22" s="33"/>
      <c r="AN22" s="33"/>
      <c r="AO22" s="33"/>
      <c r="AP22" s="33"/>
      <c r="AQ22" s="33"/>
      <c r="AR22" s="33"/>
      <c r="AS22" s="33"/>
      <c r="AT22" s="33"/>
      <c r="AU22" s="33"/>
      <c r="AV22" s="33"/>
      <c r="AW22" s="33"/>
    </row>
    <row r="23" spans="1:49" s="27" customFormat="1">
      <c r="A23" s="20" t="s">
        <v>32</v>
      </c>
      <c r="B23" s="97">
        <f>[10]Total_dep!C26</f>
        <v>5.9554007344914499</v>
      </c>
      <c r="C23" s="97">
        <f>[10]Total_dep!D26</f>
        <v>5.1901091272331703</v>
      </c>
      <c r="D23" s="97">
        <f>[10]Total_dep!E26</f>
        <v>5.6843040169998602</v>
      </c>
      <c r="E23" s="97">
        <f>[10]Total_dep!F26</f>
        <v>9.8627178961852895</v>
      </c>
      <c r="F23" s="97">
        <f>[10]Total_dep!G26</f>
        <v>11.8542308478237</v>
      </c>
      <c r="G23" s="97">
        <f>[10]Total_dep!H26</f>
        <v>9.4999816244179005</v>
      </c>
      <c r="H23" s="97">
        <f>[10]Total_dep!I26</f>
        <v>5.2756802205642197</v>
      </c>
      <c r="I23" s="97">
        <f>[10]Total_dep!J26</f>
        <v>9.9880873157757009</v>
      </c>
      <c r="J23" s="97">
        <f>[10]Total_dep!K26</f>
        <v>11.7266815023146</v>
      </c>
      <c r="K23" s="97">
        <f>[10]Total_dep!L26</f>
        <v>14.5478199214601</v>
      </c>
      <c r="L23" s="97">
        <f>[10]Total_dep!M26</f>
        <v>0.49197222518672401</v>
      </c>
      <c r="M23" s="97">
        <f>[10]Total_dep!N26</f>
        <v>2.6668863384375501E-2</v>
      </c>
      <c r="N23" s="97">
        <f>[10]Total_dep!O26</f>
        <v>0.45585626950288999</v>
      </c>
      <c r="O23" s="97">
        <f>[10]Total_dep!P26</f>
        <v>1.8089411303654599</v>
      </c>
      <c r="P23" s="97">
        <f>[10]Total_dep!Q26</f>
        <v>0.81700695954306501</v>
      </c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</row>
    <row r="24" spans="1:49" s="27" customFormat="1">
      <c r="A24" s="20" t="s">
        <v>33</v>
      </c>
      <c r="B24" s="97">
        <f>[10]Total_dep!C27</f>
        <v>10.2866404410876</v>
      </c>
      <c r="C24" s="97">
        <f>[10]Total_dep!D27</f>
        <v>1.77047388215982</v>
      </c>
      <c r="D24" s="97">
        <f>[10]Total_dep!E27</f>
        <v>9.9318232201103402</v>
      </c>
      <c r="E24" s="97">
        <f>[10]Total_dep!F27</f>
        <v>10.714240783289</v>
      </c>
      <c r="F24" s="97">
        <f>[10]Total_dep!G27</f>
        <v>12.1409172824881</v>
      </c>
      <c r="G24" s="97">
        <f>[10]Total_dep!H27</f>
        <v>11.173124236488899</v>
      </c>
      <c r="H24" s="97">
        <f>[10]Total_dep!I27</f>
        <v>1.77047388215982</v>
      </c>
      <c r="I24" s="97">
        <f>[10]Total_dep!J27</f>
        <v>11.370233685925999</v>
      </c>
      <c r="J24" s="97">
        <f>[10]Total_dep!K27</f>
        <v>10.8332772320744</v>
      </c>
      <c r="K24" s="97">
        <f>[10]Total_dep!L27</f>
        <v>15.191529099121899</v>
      </c>
      <c r="L24" s="97">
        <f>[10]Total_dep!M27</f>
        <v>1.0635668286821101</v>
      </c>
      <c r="M24" s="97" t="str">
        <f>[10]Total_dep!N27</f>
        <v>–</v>
      </c>
      <c r="N24" s="97">
        <f>[10]Total_dep!O27</f>
        <v>1.1233172779701801</v>
      </c>
      <c r="O24" s="97">
        <f>[10]Total_dep!P27</f>
        <v>0.64781465094069102</v>
      </c>
      <c r="P24" s="97">
        <f>[10]Total_dep!Q27</f>
        <v>3.9321899201077003E-2</v>
      </c>
      <c r="AH24" s="33"/>
      <c r="AI24" s="33"/>
      <c r="AJ24" s="33"/>
      <c r="AK24" s="33"/>
      <c r="AL24" s="33"/>
      <c r="AM24" s="33"/>
      <c r="AN24" s="33"/>
      <c r="AO24" s="33"/>
      <c r="AP24" s="33"/>
      <c r="AQ24" s="33"/>
      <c r="AR24" s="33"/>
      <c r="AS24" s="33"/>
      <c r="AT24" s="33"/>
      <c r="AU24" s="33"/>
      <c r="AV24" s="33"/>
      <c r="AW24" s="33"/>
    </row>
    <row r="25" spans="1:49" s="27" customFormat="1">
      <c r="A25" s="20" t="s">
        <v>34</v>
      </c>
      <c r="B25" s="97">
        <f>[10]Total_dep!C28</f>
        <v>9.8507881533343404</v>
      </c>
      <c r="C25" s="97">
        <f>[10]Total_dep!D28</f>
        <v>8.0713248141247806</v>
      </c>
      <c r="D25" s="97">
        <f>[10]Total_dep!E28</f>
        <v>10.1201110214233</v>
      </c>
      <c r="E25" s="97">
        <f>[10]Total_dep!F28</f>
        <v>10.545879669832599</v>
      </c>
      <c r="F25" s="97">
        <f>[10]Total_dep!G28</f>
        <v>12.4493022585673</v>
      </c>
      <c r="G25" s="97">
        <f>[10]Total_dep!H28</f>
        <v>10.925532851326301</v>
      </c>
      <c r="H25" s="97">
        <f>[10]Total_dep!I28</f>
        <v>8.43987778353595</v>
      </c>
      <c r="I25" s="97">
        <f>[10]Total_dep!J28</f>
        <v>11.312816334967399</v>
      </c>
      <c r="J25" s="97">
        <f>[10]Total_dep!K28</f>
        <v>12.551857613627799</v>
      </c>
      <c r="K25" s="97">
        <f>[10]Total_dep!L28</f>
        <v>14.205625097852501</v>
      </c>
      <c r="L25" s="97">
        <f>[10]Total_dep!M28</f>
        <v>0.97542307437701004</v>
      </c>
      <c r="M25" s="97">
        <f>[10]Total_dep!N28</f>
        <v>1.1909072613791601E-2</v>
      </c>
      <c r="N25" s="97">
        <f>[10]Total_dep!O28</f>
        <v>1.00863103599687</v>
      </c>
      <c r="O25" s="97">
        <f>[10]Total_dep!P28</f>
        <v>1.35594653560173</v>
      </c>
      <c r="P25" s="97">
        <f>[10]Total_dep!Q28</f>
        <v>1.20679899122323</v>
      </c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3"/>
      <c r="AS25" s="33"/>
      <c r="AT25" s="33"/>
      <c r="AU25" s="33"/>
      <c r="AV25" s="33"/>
      <c r="AW25" s="33"/>
    </row>
    <row r="26" spans="1:49" s="27" customFormat="1">
      <c r="A26" s="20" t="s">
        <v>35</v>
      </c>
      <c r="B26" s="97">
        <f>[10]Total_dep!C29</f>
        <v>9.1862655513645297</v>
      </c>
      <c r="C26" s="97">
        <f>[10]Total_dep!D29</f>
        <v>4.0362725943526003</v>
      </c>
      <c r="D26" s="97">
        <f>[10]Total_dep!E29</f>
        <v>9.6400596107839096</v>
      </c>
      <c r="E26" s="97">
        <f>[10]Total_dep!F29</f>
        <v>10.621378301835501</v>
      </c>
      <c r="F26" s="97">
        <f>[10]Total_dep!G29</f>
        <v>13.2271148404635</v>
      </c>
      <c r="G26" s="97">
        <f>[10]Total_dep!H29</f>
        <v>10.3663943281413</v>
      </c>
      <c r="H26" s="97">
        <f>[10]Total_dep!I29</f>
        <v>4.5810123379079704</v>
      </c>
      <c r="I26" s="97">
        <f>[10]Total_dep!J29</f>
        <v>10.9302644968975</v>
      </c>
      <c r="J26" s="97">
        <f>[10]Total_dep!K29</f>
        <v>11.665478952034301</v>
      </c>
      <c r="K26" s="97">
        <f>[10]Total_dep!L29</f>
        <v>14.274305746441</v>
      </c>
      <c r="L26" s="97">
        <f>[10]Total_dep!M29</f>
        <v>0.96215165086883003</v>
      </c>
      <c r="M26" s="97">
        <f>[10]Total_dep!N29</f>
        <v>1.00944236932866E-2</v>
      </c>
      <c r="N26" s="97">
        <f>[10]Total_dep!O29</f>
        <v>1.0858402151923101</v>
      </c>
      <c r="O26" s="97">
        <f>[10]Total_dep!P29</f>
        <v>1.0282192995967201</v>
      </c>
      <c r="P26" s="97">
        <f>[10]Total_dep!Q29</f>
        <v>0.69235704031211998</v>
      </c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</row>
    <row r="27" spans="1:49" s="27" customFormat="1">
      <c r="A27" s="20" t="s">
        <v>36</v>
      </c>
      <c r="B27" s="97">
        <f>[10]Total_dep!C30</f>
        <v>7.9508764277802797</v>
      </c>
      <c r="C27" s="97">
        <f>[10]Total_dep!D30</f>
        <v>3.4938890964580098</v>
      </c>
      <c r="D27" s="97">
        <f>[10]Total_dep!E30</f>
        <v>8.0776609512955808</v>
      </c>
      <c r="E27" s="97">
        <f>[10]Total_dep!F30</f>
        <v>9.0892362357223497</v>
      </c>
      <c r="F27" s="97">
        <f>[10]Total_dep!G30</f>
        <v>8.57904129083615</v>
      </c>
      <c r="G27" s="97">
        <f>[10]Total_dep!H30</f>
        <v>10.0964460799491</v>
      </c>
      <c r="H27" s="97">
        <f>[10]Total_dep!I30</f>
        <v>4.4254021168508197</v>
      </c>
      <c r="I27" s="97">
        <f>[10]Total_dep!J30</f>
        <v>10.2549619016875</v>
      </c>
      <c r="J27" s="97">
        <f>[10]Total_dep!K30</f>
        <v>11.826092462981601</v>
      </c>
      <c r="K27" s="97">
        <f>[10]Total_dep!L30</f>
        <v>11.761912707615799</v>
      </c>
      <c r="L27" s="97">
        <f>[10]Total_dep!M30</f>
        <v>1.0310117618801899</v>
      </c>
      <c r="M27" s="97">
        <f>[10]Total_dep!N30</f>
        <v>1.34525596228023E-2</v>
      </c>
      <c r="N27" s="97">
        <f>[10]Total_dep!O30</f>
        <v>1.04429763402903</v>
      </c>
      <c r="O27" s="97">
        <f>[10]Total_dep!P30</f>
        <v>1.6595977587656501</v>
      </c>
      <c r="P27" s="97">
        <f>[10]Total_dep!Q30</f>
        <v>1.20622901303722</v>
      </c>
      <c r="AH27" s="33"/>
      <c r="AI27" s="33"/>
      <c r="AJ27" s="33"/>
      <c r="AK27" s="33"/>
      <c r="AL27" s="33"/>
      <c r="AM27" s="33"/>
      <c r="AN27" s="33"/>
      <c r="AO27" s="33"/>
      <c r="AP27" s="33"/>
      <c r="AQ27" s="33"/>
      <c r="AR27" s="33"/>
      <c r="AS27" s="33"/>
      <c r="AT27" s="33"/>
      <c r="AU27" s="33"/>
      <c r="AV27" s="33"/>
      <c r="AW27" s="33"/>
    </row>
    <row r="28" spans="1:49" s="27" customFormat="1">
      <c r="A28" s="20" t="s">
        <v>37</v>
      </c>
      <c r="B28" s="97">
        <f>[10]Total_dep!C31</f>
        <v>11.268652862180099</v>
      </c>
      <c r="C28" s="97">
        <f>[10]Total_dep!D31</f>
        <v>3.77073413695953</v>
      </c>
      <c r="D28" s="97">
        <f>[10]Total_dep!E31</f>
        <v>11.600155770086401</v>
      </c>
      <c r="E28" s="97">
        <f>[10]Total_dep!F31</f>
        <v>7.9149673053686396</v>
      </c>
      <c r="F28" s="97">
        <f>[10]Total_dep!G31</f>
        <v>9.1309630421675898</v>
      </c>
      <c r="G28" s="97">
        <f>[10]Total_dep!H31</f>
        <v>11.7260823199285</v>
      </c>
      <c r="H28" s="97">
        <f>[10]Total_dep!I31</f>
        <v>4.1606358098028497</v>
      </c>
      <c r="I28" s="97">
        <f>[10]Total_dep!J31</f>
        <v>11.924064779184199</v>
      </c>
      <c r="J28" s="97">
        <f>[10]Total_dep!K31</f>
        <v>11.6853326616608</v>
      </c>
      <c r="K28" s="97">
        <f>[10]Total_dep!L31</f>
        <v>10.3576140001071</v>
      </c>
      <c r="L28" s="97">
        <f>[10]Total_dep!M31</f>
        <v>1.0631600147413101</v>
      </c>
      <c r="M28" s="97">
        <f>[10]Total_dep!N31</f>
        <v>1.28419236842797E-2</v>
      </c>
      <c r="N28" s="97">
        <f>[10]Total_dep!O31</f>
        <v>0.86065889925265604</v>
      </c>
      <c r="O28" s="97">
        <f>[10]Total_dep!P31</f>
        <v>1.7024100949015699</v>
      </c>
      <c r="P28" s="97">
        <f>[10]Total_dep!Q31</f>
        <v>1.29700257074519</v>
      </c>
      <c r="AH28" s="33"/>
      <c r="AI28" s="33"/>
      <c r="AJ28" s="33"/>
      <c r="AK28" s="33"/>
      <c r="AL28" s="33"/>
      <c r="AM28" s="33"/>
      <c r="AN28" s="33"/>
      <c r="AO28" s="33"/>
      <c r="AP28" s="33"/>
      <c r="AQ28" s="33"/>
      <c r="AR28" s="33"/>
      <c r="AS28" s="33"/>
      <c r="AT28" s="33"/>
      <c r="AU28" s="33"/>
      <c r="AV28" s="33"/>
      <c r="AW28" s="33"/>
    </row>
    <row r="29" spans="1:49" s="27" customFormat="1">
      <c r="A29" s="20" t="s">
        <v>38</v>
      </c>
      <c r="B29" s="97">
        <f>[10]Total_dep!C32</f>
        <v>8.7151361464845998</v>
      </c>
      <c r="C29" s="97">
        <f>[10]Total_dep!D32</f>
        <v>7.2528920527904504</v>
      </c>
      <c r="D29" s="97">
        <f>[10]Total_dep!E32</f>
        <v>8.6638171253122795</v>
      </c>
      <c r="E29" s="97">
        <f>[10]Total_dep!F32</f>
        <v>9.8760907749117894</v>
      </c>
      <c r="F29" s="97">
        <f>[10]Total_dep!G32</f>
        <v>12.870249864103201</v>
      </c>
      <c r="G29" s="97">
        <f>[10]Total_dep!H32</f>
        <v>9.8213518090461793</v>
      </c>
      <c r="H29" s="97">
        <f>[10]Total_dep!I32</f>
        <v>8.1297894256208902</v>
      </c>
      <c r="I29" s="97">
        <f>[10]Total_dep!J32</f>
        <v>9.7301119970807708</v>
      </c>
      <c r="J29" s="97">
        <f>[10]Total_dep!K32</f>
        <v>11.6724129111927</v>
      </c>
      <c r="K29" s="97">
        <f>[10]Total_dep!L32</f>
        <v>14.6072143057382</v>
      </c>
      <c r="L29" s="97">
        <f>[10]Total_dep!M32</f>
        <v>0.86054954525036498</v>
      </c>
      <c r="M29" s="97">
        <f>[10]Total_dep!N32</f>
        <v>3.8848524284697997E-2</v>
      </c>
      <c r="N29" s="97">
        <f>[10]Total_dep!O32</f>
        <v>0.89385740233802802</v>
      </c>
      <c r="O29" s="97">
        <f>[10]Total_dep!P32</f>
        <v>1.0586273459761399</v>
      </c>
      <c r="P29" s="97">
        <f>[10]Total_dep!Q32</f>
        <v>1.1956760324439899</v>
      </c>
      <c r="AH29" s="33"/>
      <c r="AI29" s="33"/>
      <c r="AJ29" s="33"/>
      <c r="AK29" s="33"/>
      <c r="AL29" s="33"/>
      <c r="AM29" s="33"/>
      <c r="AN29" s="33"/>
      <c r="AO29" s="33"/>
      <c r="AP29" s="33"/>
      <c r="AQ29" s="33"/>
      <c r="AR29" s="33"/>
      <c r="AS29" s="33"/>
      <c r="AT29" s="33"/>
      <c r="AU29" s="33"/>
      <c r="AV29" s="33"/>
      <c r="AW29" s="33"/>
    </row>
    <row r="30" spans="1:49" s="27" customFormat="1">
      <c r="A30" s="20" t="s">
        <v>39</v>
      </c>
      <c r="B30" s="97">
        <f>[10]Total_dep!C33</f>
        <v>8.2053922667278094</v>
      </c>
      <c r="C30" s="97">
        <f>[10]Total_dep!D33</f>
        <v>4.2591995604055599</v>
      </c>
      <c r="D30" s="97">
        <f>[10]Total_dep!E33</f>
        <v>8.2616728025356494</v>
      </c>
      <c r="E30" s="97">
        <f>[10]Total_dep!F33</f>
        <v>9.9689658231053002</v>
      </c>
      <c r="F30" s="97">
        <f>[10]Total_dep!G33</f>
        <v>12.182389291019801</v>
      </c>
      <c r="G30" s="97">
        <f>[10]Total_dep!H33</f>
        <v>10.423193115514</v>
      </c>
      <c r="H30" s="97">
        <f>[10]Total_dep!I33</f>
        <v>4.8106493980204998</v>
      </c>
      <c r="I30" s="97">
        <f>[10]Total_dep!J33</f>
        <v>10.6324565785012</v>
      </c>
      <c r="J30" s="97">
        <f>[10]Total_dep!K33</f>
        <v>12.194042715833101</v>
      </c>
      <c r="K30" s="97">
        <f>[10]Total_dep!L33</f>
        <v>14.3548453943309</v>
      </c>
      <c r="L30" s="97">
        <f>[10]Total_dep!M33</f>
        <v>0.95167443382143102</v>
      </c>
      <c r="M30" s="97">
        <f>[10]Total_dep!N33</f>
        <v>1.6137381897752299E-2</v>
      </c>
      <c r="N30" s="97">
        <f>[10]Total_dep!O33</f>
        <v>0.94470835865015901</v>
      </c>
      <c r="O30" s="97">
        <f>[10]Total_dep!P33</f>
        <v>1.4775007508051301</v>
      </c>
      <c r="P30" s="97">
        <f>[10]Total_dep!Q33</f>
        <v>1.2915240893984801</v>
      </c>
      <c r="AH30" s="33"/>
      <c r="AI30" s="33"/>
      <c r="AJ30" s="33"/>
      <c r="AK30" s="33"/>
      <c r="AL30" s="33"/>
      <c r="AM30" s="33"/>
      <c r="AN30" s="33"/>
      <c r="AO30" s="33"/>
      <c r="AP30" s="33"/>
      <c r="AQ30" s="33"/>
      <c r="AR30" s="33"/>
      <c r="AS30" s="33"/>
      <c r="AT30" s="33"/>
      <c r="AU30" s="33"/>
      <c r="AV30" s="33"/>
      <c r="AW30" s="33"/>
    </row>
    <row r="31" spans="1:49" s="27" customFormat="1">
      <c r="A31" s="20" t="s">
        <v>40</v>
      </c>
      <c r="B31" s="97">
        <f>[10]Total_dep!C34</f>
        <v>9.9674413365591494</v>
      </c>
      <c r="C31" s="97">
        <f>[10]Total_dep!D34</f>
        <v>7.8452589880806398</v>
      </c>
      <c r="D31" s="97">
        <f>[10]Total_dep!E34</f>
        <v>10.2554202191548</v>
      </c>
      <c r="E31" s="97">
        <f>[10]Total_dep!F34</f>
        <v>10.325937418487801</v>
      </c>
      <c r="F31" s="97">
        <f>[10]Total_dep!G34</f>
        <v>11.173818274254</v>
      </c>
      <c r="G31" s="97">
        <f>[10]Total_dep!H34</f>
        <v>10.912456006653899</v>
      </c>
      <c r="H31" s="97">
        <f>[10]Total_dep!I34</f>
        <v>8.0571059887501608</v>
      </c>
      <c r="I31" s="97">
        <f>[10]Total_dep!J34</f>
        <v>11.3037391475746</v>
      </c>
      <c r="J31" s="97">
        <f>[10]Total_dep!K34</f>
        <v>11.458720972881601</v>
      </c>
      <c r="K31" s="97">
        <f>[10]Total_dep!L34</f>
        <v>14.263456762468101</v>
      </c>
      <c r="L31" s="97">
        <f>[10]Total_dep!M34</f>
        <v>1.1631074630118201</v>
      </c>
      <c r="M31" s="97">
        <f>[10]Total_dep!N34</f>
        <v>1.0426819098220901E-2</v>
      </c>
      <c r="N31" s="97">
        <f>[10]Total_dep!O34</f>
        <v>1.1907315568841399</v>
      </c>
      <c r="O31" s="97">
        <f>[10]Total_dep!P34</f>
        <v>1.27227080022945</v>
      </c>
      <c r="P31" s="97">
        <f>[10]Total_dep!Q34</f>
        <v>1.3091632616130899</v>
      </c>
      <c r="AH31" s="33"/>
      <c r="AI31" s="33"/>
      <c r="AJ31" s="33"/>
      <c r="AK31" s="33"/>
      <c r="AL31" s="33"/>
      <c r="AM31" s="33"/>
      <c r="AN31" s="33"/>
      <c r="AO31" s="33"/>
      <c r="AP31" s="33"/>
      <c r="AQ31" s="33"/>
      <c r="AR31" s="33"/>
      <c r="AS31" s="33"/>
      <c r="AT31" s="33"/>
      <c r="AU31" s="33"/>
      <c r="AV31" s="33"/>
      <c r="AW31" s="33"/>
    </row>
    <row r="32" spans="1:49" s="27" customFormat="1">
      <c r="A32" s="20" t="s">
        <v>41</v>
      </c>
      <c r="B32" s="97">
        <f>[10]Total_dep!C35</f>
        <v>9.8068684954342196</v>
      </c>
      <c r="C32" s="97">
        <f>[10]Total_dep!D35</f>
        <v>4.2548769774819002</v>
      </c>
      <c r="D32" s="97">
        <f>[10]Total_dep!E35</f>
        <v>10.3307339177682</v>
      </c>
      <c r="E32" s="97">
        <f>[10]Total_dep!F35</f>
        <v>8.5889657104137704</v>
      </c>
      <c r="F32" s="97">
        <f>[10]Total_dep!G35</f>
        <v>12.077066402462499</v>
      </c>
      <c r="G32" s="97">
        <f>[10]Total_dep!H35</f>
        <v>10.6098791930588</v>
      </c>
      <c r="H32" s="97">
        <f>[10]Total_dep!I35</f>
        <v>4.76211068556906</v>
      </c>
      <c r="I32" s="97">
        <f>[10]Total_dep!J35</f>
        <v>11.054620031225699</v>
      </c>
      <c r="J32" s="97">
        <f>[10]Total_dep!K35</f>
        <v>11.462500495751501</v>
      </c>
      <c r="K32" s="97">
        <f>[10]Total_dep!L35</f>
        <v>14.2849864569303</v>
      </c>
      <c r="L32" s="97">
        <f>[10]Total_dep!M35</f>
        <v>0.91750352783462896</v>
      </c>
      <c r="M32" s="97">
        <f>[10]Total_dep!N35</f>
        <v>1.29139031824352E-2</v>
      </c>
      <c r="N32" s="97">
        <f>[10]Total_dep!O35</f>
        <v>0.97111354286818097</v>
      </c>
      <c r="O32" s="97">
        <f>[10]Total_dep!P35</f>
        <v>1.27753741361273</v>
      </c>
      <c r="P32" s="97">
        <f>[10]Total_dep!Q35</f>
        <v>1.11876146361814</v>
      </c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</row>
    <row r="33" spans="1:49" s="27" customFormat="1">
      <c r="A33" s="20" t="s">
        <v>42</v>
      </c>
      <c r="B33" s="97">
        <f>[10]Total_dep!C36</f>
        <v>9.3167259906589095</v>
      </c>
      <c r="C33" s="97">
        <f>[10]Total_dep!D36</f>
        <v>4.7734748466494299</v>
      </c>
      <c r="D33" s="97">
        <f>[10]Total_dep!E36</f>
        <v>9.2652100549678504</v>
      </c>
      <c r="E33" s="97">
        <f>[10]Total_dep!F36</f>
        <v>10.1281022444323</v>
      </c>
      <c r="F33" s="97">
        <f>[10]Total_dep!G36</f>
        <v>10.780673837797799</v>
      </c>
      <c r="G33" s="97">
        <f>[10]Total_dep!H36</f>
        <v>11.349748524349501</v>
      </c>
      <c r="H33" s="97">
        <f>[10]Total_dep!I36</f>
        <v>5.6440891282272299</v>
      </c>
      <c r="I33" s="97">
        <f>[10]Total_dep!J36</f>
        <v>11.495356967427099</v>
      </c>
      <c r="J33" s="97">
        <f>[10]Total_dep!K36</f>
        <v>11.4643740807113</v>
      </c>
      <c r="K33" s="97">
        <f>[10]Total_dep!L36</f>
        <v>13.898146817734601</v>
      </c>
      <c r="L33" s="97">
        <f>[10]Total_dep!M36</f>
        <v>1.3280816125905099</v>
      </c>
      <c r="M33" s="97">
        <f>[10]Total_dep!N36</f>
        <v>1.2539631700789E-2</v>
      </c>
      <c r="N33" s="97">
        <f>[10]Total_dep!O36</f>
        <v>1.3920910196748999</v>
      </c>
      <c r="O33" s="97">
        <f>[10]Total_dep!P36</f>
        <v>1.5040830740726301</v>
      </c>
      <c r="P33" s="97">
        <f>[10]Total_dep!Q36</f>
        <v>1.3457810292310599</v>
      </c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3"/>
      <c r="AU33" s="33"/>
      <c r="AV33" s="33"/>
      <c r="AW33" s="33"/>
    </row>
    <row r="34" spans="1:49" s="27" customFormat="1">
      <c r="A34" s="20" t="s">
        <v>43</v>
      </c>
      <c r="B34" s="97">
        <f>[10]Total_dep!C37</f>
        <v>9.3201780270090193</v>
      </c>
      <c r="C34" s="97">
        <f>[10]Total_dep!D37</f>
        <v>3.6829809434394898</v>
      </c>
      <c r="D34" s="97">
        <f>[10]Total_dep!E37</f>
        <v>9.4620211913805203</v>
      </c>
      <c r="E34" s="97">
        <f>[10]Total_dep!F37</f>
        <v>9.5947813336301806</v>
      </c>
      <c r="F34" s="97">
        <f>[10]Total_dep!G37</f>
        <v>11.1166188965635</v>
      </c>
      <c r="G34" s="97">
        <f>[10]Total_dep!H37</f>
        <v>10.2608371879433</v>
      </c>
      <c r="H34" s="97">
        <f>[10]Total_dep!I37</f>
        <v>4.0116138479999002</v>
      </c>
      <c r="I34" s="97">
        <f>[10]Total_dep!J37</f>
        <v>10.2796095903586</v>
      </c>
      <c r="J34" s="97">
        <f>[10]Total_dep!K37</f>
        <v>12.0621094032036</v>
      </c>
      <c r="K34" s="97">
        <f>[10]Total_dep!L37</f>
        <v>13.3283192618626</v>
      </c>
      <c r="L34" s="97">
        <f>[10]Total_dep!M37</f>
        <v>1.3218882737529201</v>
      </c>
      <c r="M34" s="97">
        <f>[10]Total_dep!N37</f>
        <v>2.0217745840831899E-2</v>
      </c>
      <c r="N34" s="97">
        <f>[10]Total_dep!O37</f>
        <v>1.3268558261299099</v>
      </c>
      <c r="O34" s="97">
        <f>[10]Total_dep!P37</f>
        <v>1.4702079569637401</v>
      </c>
      <c r="P34" s="97">
        <f>[10]Total_dep!Q37</f>
        <v>1.40064832026027</v>
      </c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  <c r="AT34" s="33"/>
      <c r="AU34" s="33"/>
      <c r="AV34" s="33"/>
      <c r="AW34" s="33"/>
    </row>
    <row r="35" spans="1:49" s="27" customFormat="1">
      <c r="A35" s="20" t="s">
        <v>44</v>
      </c>
      <c r="B35" s="97">
        <f>[10]Total_dep!C38</f>
        <v>9.0104984783964994</v>
      </c>
      <c r="C35" s="97">
        <f>[10]Total_dep!D38</f>
        <v>3.9021113774218299</v>
      </c>
      <c r="D35" s="97">
        <f>[10]Total_dep!E38</f>
        <v>9.0851802296058803</v>
      </c>
      <c r="E35" s="97">
        <f>[10]Total_dep!F38</f>
        <v>10.5598951434659</v>
      </c>
      <c r="F35" s="97">
        <f>[10]Total_dep!G38</f>
        <v>12.345936282795201</v>
      </c>
      <c r="G35" s="97">
        <f>[10]Total_dep!H38</f>
        <v>10.234785791717099</v>
      </c>
      <c r="H35" s="97">
        <f>[10]Total_dep!I38</f>
        <v>4.1065059341466403</v>
      </c>
      <c r="I35" s="97">
        <f>[10]Total_dep!J38</f>
        <v>10.346754696250001</v>
      </c>
      <c r="J35" s="97">
        <f>[10]Total_dep!K38</f>
        <v>12.0409822151644</v>
      </c>
      <c r="K35" s="97">
        <f>[10]Total_dep!L38</f>
        <v>14.0208375692091</v>
      </c>
      <c r="L35" s="97">
        <f>[10]Total_dep!M38</f>
        <v>1.4700347505987901</v>
      </c>
      <c r="M35" s="97">
        <f>[10]Total_dep!N38</f>
        <v>2.0867723720874101E-2</v>
      </c>
      <c r="N35" s="97">
        <f>[10]Total_dep!O38</f>
        <v>1.5062371593046999</v>
      </c>
      <c r="O35" s="97">
        <f>[10]Total_dep!P38</f>
        <v>0.93140656826734403</v>
      </c>
      <c r="P35" s="97">
        <f>[10]Total_dep!Q38</f>
        <v>1.05322454851868</v>
      </c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</row>
    <row r="36" spans="1:49" s="27" customFormat="1">
      <c r="A36" s="20" t="s">
        <v>45</v>
      </c>
      <c r="B36" s="97">
        <f>[10]Total_dep!C39</f>
        <v>8.4072470574307303</v>
      </c>
      <c r="C36" s="97">
        <f>[10]Total_dep!D39</f>
        <v>2.72715134522005</v>
      </c>
      <c r="D36" s="97">
        <f>[10]Total_dep!E39</f>
        <v>8.4333766325104609</v>
      </c>
      <c r="E36" s="97">
        <f>[10]Total_dep!F39</f>
        <v>9.1747563859622492</v>
      </c>
      <c r="F36" s="97">
        <f>[10]Total_dep!G39</f>
        <v>11.997021719062801</v>
      </c>
      <c r="G36" s="97">
        <f>[10]Total_dep!H39</f>
        <v>10.816029896450599</v>
      </c>
      <c r="H36" s="97">
        <f>[10]Total_dep!I39</f>
        <v>2.9491343637886098</v>
      </c>
      <c r="I36" s="97">
        <f>[10]Total_dep!J39</f>
        <v>11.039457768596</v>
      </c>
      <c r="J36" s="97">
        <f>[10]Total_dep!K39</f>
        <v>11.6386111833238</v>
      </c>
      <c r="K36" s="97">
        <f>[10]Total_dep!L39</f>
        <v>14.300038784937099</v>
      </c>
      <c r="L36" s="97">
        <f>[10]Total_dep!M39</f>
        <v>1.0321110692075901</v>
      </c>
      <c r="M36" s="97">
        <f>[10]Total_dep!N39</f>
        <v>2.04877304137349E-2</v>
      </c>
      <c r="N36" s="97">
        <f>[10]Total_dep!O39</f>
        <v>1.0129178250908599</v>
      </c>
      <c r="O36" s="97">
        <f>[10]Total_dep!P39</f>
        <v>1.24774766101913</v>
      </c>
      <c r="P36" s="97">
        <f>[10]Total_dep!Q39</f>
        <v>1.2145041784655899</v>
      </c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</row>
    <row r="37" spans="1:49" s="27" customFormat="1">
      <c r="A37" s="20" t="s">
        <v>46</v>
      </c>
      <c r="B37" s="97">
        <f>[10]Total_dep!C40</f>
        <v>8.8760975033226899</v>
      </c>
      <c r="C37" s="97">
        <f>[10]Total_dep!D40</f>
        <v>4.5930857916312897</v>
      </c>
      <c r="D37" s="97">
        <f>[10]Total_dep!E40</f>
        <v>9.1355554779408106</v>
      </c>
      <c r="E37" s="97">
        <f>[10]Total_dep!F40</f>
        <v>10.011123226078499</v>
      </c>
      <c r="F37" s="97">
        <f>[10]Total_dep!G40</f>
        <v>12.050505136204</v>
      </c>
      <c r="G37" s="97">
        <f>[10]Total_dep!H40</f>
        <v>10.0394019896797</v>
      </c>
      <c r="H37" s="97">
        <f>[10]Total_dep!I40</f>
        <v>4.82464554060887</v>
      </c>
      <c r="I37" s="97">
        <f>[10]Total_dep!J40</f>
        <v>10.4175623803518</v>
      </c>
      <c r="J37" s="97">
        <f>[10]Total_dep!K40</f>
        <v>11.3522243444705</v>
      </c>
      <c r="K37" s="97">
        <f>[10]Total_dep!L40</f>
        <v>13.0578000255384</v>
      </c>
      <c r="L37" s="97">
        <f>[10]Total_dep!M40</f>
        <v>1.14002925218273</v>
      </c>
      <c r="M37" s="97">
        <f>[10]Total_dep!N40</f>
        <v>2.2492309784498701E-2</v>
      </c>
      <c r="N37" s="97">
        <f>[10]Total_dep!O40</f>
        <v>1.23173033875316</v>
      </c>
      <c r="O37" s="97">
        <f>[10]Total_dep!P40</f>
        <v>0.57826774279957205</v>
      </c>
      <c r="P37" s="97">
        <f>[10]Total_dep!Q40</f>
        <v>0.57486707943163096</v>
      </c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3"/>
      <c r="AS37" s="33"/>
      <c r="AT37" s="33"/>
      <c r="AU37" s="33"/>
      <c r="AV37" s="33"/>
      <c r="AW37" s="33"/>
    </row>
    <row r="38" spans="1:49" s="95" customFormat="1" ht="6" customHeight="1">
      <c r="A38" s="93"/>
      <c r="B38" s="94"/>
      <c r="C38" s="94"/>
      <c r="D38" s="94"/>
      <c r="E38" s="94"/>
      <c r="F38" s="94"/>
      <c r="G38" s="94"/>
      <c r="H38" s="94"/>
      <c r="I38" s="94"/>
      <c r="J38" s="94"/>
      <c r="K38" s="94"/>
      <c r="L38" s="94"/>
      <c r="M38" s="94"/>
      <c r="N38" s="94"/>
      <c r="O38" s="94"/>
      <c r="P38" s="94"/>
      <c r="AH38" s="33"/>
      <c r="AI38" s="33"/>
      <c r="AJ38" s="33"/>
      <c r="AK38" s="33"/>
      <c r="AL38" s="33"/>
      <c r="AM38" s="33"/>
      <c r="AN38" s="33"/>
      <c r="AO38" s="33"/>
      <c r="AP38" s="33"/>
      <c r="AQ38" s="33"/>
      <c r="AR38" s="33"/>
      <c r="AS38" s="33"/>
      <c r="AT38" s="33"/>
      <c r="AU38" s="33"/>
      <c r="AV38" s="33"/>
      <c r="AW38" s="33"/>
    </row>
    <row r="39" spans="1:49" s="80" customFormat="1" ht="15" customHeight="1">
      <c r="A39" s="254" t="s">
        <v>94</v>
      </c>
      <c r="B39" s="254"/>
      <c r="C39" s="254"/>
      <c r="D39" s="254"/>
      <c r="E39" s="254"/>
      <c r="F39" s="254"/>
      <c r="G39" s="254"/>
      <c r="H39" s="254"/>
      <c r="I39" s="254"/>
      <c r="J39" s="254"/>
      <c r="K39" s="254"/>
      <c r="L39" s="254"/>
      <c r="M39" s="254"/>
      <c r="N39" s="254"/>
      <c r="O39" s="254"/>
      <c r="P39" s="254"/>
    </row>
    <row r="40" spans="1:49" s="80" customFormat="1" ht="39.75" customHeight="1">
      <c r="A40" s="253" t="s">
        <v>15</v>
      </c>
      <c r="B40" s="253"/>
      <c r="C40" s="253"/>
      <c r="D40" s="253"/>
      <c r="E40" s="253"/>
      <c r="F40" s="253"/>
      <c r="G40" s="253"/>
      <c r="H40" s="253"/>
      <c r="I40" s="253"/>
      <c r="J40" s="253"/>
      <c r="K40" s="253"/>
      <c r="L40" s="253"/>
      <c r="M40" s="253"/>
      <c r="N40" s="253"/>
      <c r="O40" s="253"/>
      <c r="P40" s="253"/>
    </row>
  </sheetData>
  <mergeCells count="14">
    <mergeCell ref="L7:L8"/>
    <mergeCell ref="M7:P7"/>
    <mergeCell ref="A39:P39"/>
    <mergeCell ref="A40:P40"/>
    <mergeCell ref="O1:P1"/>
    <mergeCell ref="A2:P2"/>
    <mergeCell ref="A5:A8"/>
    <mergeCell ref="B5:B8"/>
    <mergeCell ref="C5:F7"/>
    <mergeCell ref="G5:P5"/>
    <mergeCell ref="G6:K6"/>
    <mergeCell ref="L6:P6"/>
    <mergeCell ref="G7:G8"/>
    <mergeCell ref="H7:K7"/>
  </mergeCells>
  <hyperlinks>
    <hyperlink ref="A2:P2" location="region!A2" display="Процентні ставки за новими депозитами1 нефінансових корпорацій, у розрізі регіонів, видів валют і строків погашення"/>
  </hyperlinks>
  <pageMargins left="0.39370078740157483" right="0.19685039370078741" top="0.9055118110236221" bottom="0.19685039370078741" header="0.31496062992125984" footer="0.11811023622047245"/>
  <pageSetup paperSize="9" scale="82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9"/>
  </sheetPr>
  <dimension ref="A1:AW41"/>
  <sheetViews>
    <sheetView showGridLines="0" zoomScaleNormal="100" zoomScaleSheetLayoutView="100" workbookViewId="0"/>
  </sheetViews>
  <sheetFormatPr defaultRowHeight="13.8"/>
  <cols>
    <col min="1" max="1" width="23.88671875" style="82" customWidth="1"/>
    <col min="2" max="16" width="8.88671875" style="26" customWidth="1"/>
    <col min="17" max="240" width="9.109375" style="26"/>
    <col min="241" max="241" width="3" style="26" bestFit="1" customWidth="1"/>
    <col min="242" max="242" width="23.88671875" style="26" customWidth="1"/>
    <col min="243" max="257" width="8.88671875" style="26" customWidth="1"/>
    <col min="258" max="496" width="9.109375" style="26"/>
    <col min="497" max="497" width="3" style="26" bestFit="1" customWidth="1"/>
    <col min="498" max="498" width="23.88671875" style="26" customWidth="1"/>
    <col min="499" max="513" width="8.88671875" style="26" customWidth="1"/>
    <col min="514" max="752" width="9.109375" style="26"/>
    <col min="753" max="753" width="3" style="26" bestFit="1" customWidth="1"/>
    <col min="754" max="754" width="23.88671875" style="26" customWidth="1"/>
    <col min="755" max="769" width="8.88671875" style="26" customWidth="1"/>
    <col min="770" max="1008" width="9.109375" style="26"/>
    <col min="1009" max="1009" width="3" style="26" bestFit="1" customWidth="1"/>
    <col min="1010" max="1010" width="23.88671875" style="26" customWidth="1"/>
    <col min="1011" max="1025" width="8.88671875" style="26" customWidth="1"/>
    <col min="1026" max="1264" width="9.109375" style="26"/>
    <col min="1265" max="1265" width="3" style="26" bestFit="1" customWidth="1"/>
    <col min="1266" max="1266" width="23.88671875" style="26" customWidth="1"/>
    <col min="1267" max="1281" width="8.88671875" style="26" customWidth="1"/>
    <col min="1282" max="1520" width="9.109375" style="26"/>
    <col min="1521" max="1521" width="3" style="26" bestFit="1" customWidth="1"/>
    <col min="1522" max="1522" width="23.88671875" style="26" customWidth="1"/>
    <col min="1523" max="1537" width="8.88671875" style="26" customWidth="1"/>
    <col min="1538" max="1776" width="9.109375" style="26"/>
    <col min="1777" max="1777" width="3" style="26" bestFit="1" customWidth="1"/>
    <col min="1778" max="1778" width="23.88671875" style="26" customWidth="1"/>
    <col min="1779" max="1793" width="8.88671875" style="26" customWidth="1"/>
    <col min="1794" max="2032" width="9.109375" style="26"/>
    <col min="2033" max="2033" width="3" style="26" bestFit="1" customWidth="1"/>
    <col min="2034" max="2034" width="23.88671875" style="26" customWidth="1"/>
    <col min="2035" max="2049" width="8.88671875" style="26" customWidth="1"/>
    <col min="2050" max="2288" width="9.109375" style="26"/>
    <col min="2289" max="2289" width="3" style="26" bestFit="1" customWidth="1"/>
    <col min="2290" max="2290" width="23.88671875" style="26" customWidth="1"/>
    <col min="2291" max="2305" width="8.88671875" style="26" customWidth="1"/>
    <col min="2306" max="2544" width="9.109375" style="26"/>
    <col min="2545" max="2545" width="3" style="26" bestFit="1" customWidth="1"/>
    <col min="2546" max="2546" width="23.88671875" style="26" customWidth="1"/>
    <col min="2547" max="2561" width="8.88671875" style="26" customWidth="1"/>
    <col min="2562" max="2800" width="9.109375" style="26"/>
    <col min="2801" max="2801" width="3" style="26" bestFit="1" customWidth="1"/>
    <col min="2802" max="2802" width="23.88671875" style="26" customWidth="1"/>
    <col min="2803" max="2817" width="8.88671875" style="26" customWidth="1"/>
    <col min="2818" max="3056" width="9.109375" style="26"/>
    <col min="3057" max="3057" width="3" style="26" bestFit="1" customWidth="1"/>
    <col min="3058" max="3058" width="23.88671875" style="26" customWidth="1"/>
    <col min="3059" max="3073" width="8.88671875" style="26" customWidth="1"/>
    <col min="3074" max="3312" width="9.109375" style="26"/>
    <col min="3313" max="3313" width="3" style="26" bestFit="1" customWidth="1"/>
    <col min="3314" max="3314" width="23.88671875" style="26" customWidth="1"/>
    <col min="3315" max="3329" width="8.88671875" style="26" customWidth="1"/>
    <col min="3330" max="3568" width="9.109375" style="26"/>
    <col min="3569" max="3569" width="3" style="26" bestFit="1" customWidth="1"/>
    <col min="3570" max="3570" width="23.88671875" style="26" customWidth="1"/>
    <col min="3571" max="3585" width="8.88671875" style="26" customWidth="1"/>
    <col min="3586" max="3824" width="9.109375" style="26"/>
    <col min="3825" max="3825" width="3" style="26" bestFit="1" customWidth="1"/>
    <col min="3826" max="3826" width="23.88671875" style="26" customWidth="1"/>
    <col min="3827" max="3841" width="8.88671875" style="26" customWidth="1"/>
    <col min="3842" max="4080" width="9.109375" style="26"/>
    <col min="4081" max="4081" width="3" style="26" bestFit="1" customWidth="1"/>
    <col min="4082" max="4082" width="23.88671875" style="26" customWidth="1"/>
    <col min="4083" max="4097" width="8.88671875" style="26" customWidth="1"/>
    <col min="4098" max="4336" width="9.109375" style="26"/>
    <col min="4337" max="4337" width="3" style="26" bestFit="1" customWidth="1"/>
    <col min="4338" max="4338" width="23.88671875" style="26" customWidth="1"/>
    <col min="4339" max="4353" width="8.88671875" style="26" customWidth="1"/>
    <col min="4354" max="4592" width="9.109375" style="26"/>
    <col min="4593" max="4593" width="3" style="26" bestFit="1" customWidth="1"/>
    <col min="4594" max="4594" width="23.88671875" style="26" customWidth="1"/>
    <col min="4595" max="4609" width="8.88671875" style="26" customWidth="1"/>
    <col min="4610" max="4848" width="9.109375" style="26"/>
    <col min="4849" max="4849" width="3" style="26" bestFit="1" customWidth="1"/>
    <col min="4850" max="4850" width="23.88671875" style="26" customWidth="1"/>
    <col min="4851" max="4865" width="8.88671875" style="26" customWidth="1"/>
    <col min="4866" max="5104" width="9.109375" style="26"/>
    <col min="5105" max="5105" width="3" style="26" bestFit="1" customWidth="1"/>
    <col min="5106" max="5106" width="23.88671875" style="26" customWidth="1"/>
    <col min="5107" max="5121" width="8.88671875" style="26" customWidth="1"/>
    <col min="5122" max="5360" width="9.109375" style="26"/>
    <col min="5361" max="5361" width="3" style="26" bestFit="1" customWidth="1"/>
    <col min="5362" max="5362" width="23.88671875" style="26" customWidth="1"/>
    <col min="5363" max="5377" width="8.88671875" style="26" customWidth="1"/>
    <col min="5378" max="5616" width="9.109375" style="26"/>
    <col min="5617" max="5617" width="3" style="26" bestFit="1" customWidth="1"/>
    <col min="5618" max="5618" width="23.88671875" style="26" customWidth="1"/>
    <col min="5619" max="5633" width="8.88671875" style="26" customWidth="1"/>
    <col min="5634" max="5872" width="9.109375" style="26"/>
    <col min="5873" max="5873" width="3" style="26" bestFit="1" customWidth="1"/>
    <col min="5874" max="5874" width="23.88671875" style="26" customWidth="1"/>
    <col min="5875" max="5889" width="8.88671875" style="26" customWidth="1"/>
    <col min="5890" max="6128" width="9.109375" style="26"/>
    <col min="6129" max="6129" width="3" style="26" bestFit="1" customWidth="1"/>
    <col min="6130" max="6130" width="23.88671875" style="26" customWidth="1"/>
    <col min="6131" max="6145" width="8.88671875" style="26" customWidth="1"/>
    <col min="6146" max="6384" width="9.109375" style="26"/>
    <col min="6385" max="6385" width="3" style="26" bestFit="1" customWidth="1"/>
    <col min="6386" max="6386" width="23.88671875" style="26" customWidth="1"/>
    <col min="6387" max="6401" width="8.88671875" style="26" customWidth="1"/>
    <col min="6402" max="6640" width="9.109375" style="26"/>
    <col min="6641" max="6641" width="3" style="26" bestFit="1" customWidth="1"/>
    <col min="6642" max="6642" width="23.88671875" style="26" customWidth="1"/>
    <col min="6643" max="6657" width="8.88671875" style="26" customWidth="1"/>
    <col min="6658" max="6896" width="9.109375" style="26"/>
    <col min="6897" max="6897" width="3" style="26" bestFit="1" customWidth="1"/>
    <col min="6898" max="6898" width="23.88671875" style="26" customWidth="1"/>
    <col min="6899" max="6913" width="8.88671875" style="26" customWidth="1"/>
    <col min="6914" max="7152" width="9.109375" style="26"/>
    <col min="7153" max="7153" width="3" style="26" bestFit="1" customWidth="1"/>
    <col min="7154" max="7154" width="23.88671875" style="26" customWidth="1"/>
    <col min="7155" max="7169" width="8.88671875" style="26" customWidth="1"/>
    <col min="7170" max="7408" width="9.109375" style="26"/>
    <col min="7409" max="7409" width="3" style="26" bestFit="1" customWidth="1"/>
    <col min="7410" max="7410" width="23.88671875" style="26" customWidth="1"/>
    <col min="7411" max="7425" width="8.88671875" style="26" customWidth="1"/>
    <col min="7426" max="7664" width="9.109375" style="26"/>
    <col min="7665" max="7665" width="3" style="26" bestFit="1" customWidth="1"/>
    <col min="7666" max="7666" width="23.88671875" style="26" customWidth="1"/>
    <col min="7667" max="7681" width="8.88671875" style="26" customWidth="1"/>
    <col min="7682" max="7920" width="9.109375" style="26"/>
    <col min="7921" max="7921" width="3" style="26" bestFit="1" customWidth="1"/>
    <col min="7922" max="7922" width="23.88671875" style="26" customWidth="1"/>
    <col min="7923" max="7937" width="8.88671875" style="26" customWidth="1"/>
    <col min="7938" max="8176" width="9.109375" style="26"/>
    <col min="8177" max="8177" width="3" style="26" bestFit="1" customWidth="1"/>
    <col min="8178" max="8178" width="23.88671875" style="26" customWidth="1"/>
    <col min="8179" max="8193" width="8.88671875" style="26" customWidth="1"/>
    <col min="8194" max="8432" width="9.109375" style="26"/>
    <col min="8433" max="8433" width="3" style="26" bestFit="1" customWidth="1"/>
    <col min="8434" max="8434" width="23.88671875" style="26" customWidth="1"/>
    <col min="8435" max="8449" width="8.88671875" style="26" customWidth="1"/>
    <col min="8450" max="8688" width="9.109375" style="26"/>
    <col min="8689" max="8689" width="3" style="26" bestFit="1" customWidth="1"/>
    <col min="8690" max="8690" width="23.88671875" style="26" customWidth="1"/>
    <col min="8691" max="8705" width="8.88671875" style="26" customWidth="1"/>
    <col min="8706" max="8944" width="9.109375" style="26"/>
    <col min="8945" max="8945" width="3" style="26" bestFit="1" customWidth="1"/>
    <col min="8946" max="8946" width="23.88671875" style="26" customWidth="1"/>
    <col min="8947" max="8961" width="8.88671875" style="26" customWidth="1"/>
    <col min="8962" max="9200" width="9.109375" style="26"/>
    <col min="9201" max="9201" width="3" style="26" bestFit="1" customWidth="1"/>
    <col min="9202" max="9202" width="23.88671875" style="26" customWidth="1"/>
    <col min="9203" max="9217" width="8.88671875" style="26" customWidth="1"/>
    <col min="9218" max="9456" width="9.109375" style="26"/>
    <col min="9457" max="9457" width="3" style="26" bestFit="1" customWidth="1"/>
    <col min="9458" max="9458" width="23.88671875" style="26" customWidth="1"/>
    <col min="9459" max="9473" width="8.88671875" style="26" customWidth="1"/>
    <col min="9474" max="9712" width="9.109375" style="26"/>
    <col min="9713" max="9713" width="3" style="26" bestFit="1" customWidth="1"/>
    <col min="9714" max="9714" width="23.88671875" style="26" customWidth="1"/>
    <col min="9715" max="9729" width="8.88671875" style="26" customWidth="1"/>
    <col min="9730" max="9968" width="9.109375" style="26"/>
    <col min="9969" max="9969" width="3" style="26" bestFit="1" customWidth="1"/>
    <col min="9970" max="9970" width="23.88671875" style="26" customWidth="1"/>
    <col min="9971" max="9985" width="8.88671875" style="26" customWidth="1"/>
    <col min="9986" max="10224" width="9.109375" style="26"/>
    <col min="10225" max="10225" width="3" style="26" bestFit="1" customWidth="1"/>
    <col min="10226" max="10226" width="23.88671875" style="26" customWidth="1"/>
    <col min="10227" max="10241" width="8.88671875" style="26" customWidth="1"/>
    <col min="10242" max="10480" width="9.109375" style="26"/>
    <col min="10481" max="10481" width="3" style="26" bestFit="1" customWidth="1"/>
    <col min="10482" max="10482" width="23.88671875" style="26" customWidth="1"/>
    <col min="10483" max="10497" width="8.88671875" style="26" customWidth="1"/>
    <col min="10498" max="10736" width="9.109375" style="26"/>
    <col min="10737" max="10737" width="3" style="26" bestFit="1" customWidth="1"/>
    <col min="10738" max="10738" width="23.88671875" style="26" customWidth="1"/>
    <col min="10739" max="10753" width="8.88671875" style="26" customWidth="1"/>
    <col min="10754" max="10992" width="9.109375" style="26"/>
    <col min="10993" max="10993" width="3" style="26" bestFit="1" customWidth="1"/>
    <col min="10994" max="10994" width="23.88671875" style="26" customWidth="1"/>
    <col min="10995" max="11009" width="8.88671875" style="26" customWidth="1"/>
    <col min="11010" max="11248" width="9.109375" style="26"/>
    <col min="11249" max="11249" width="3" style="26" bestFit="1" customWidth="1"/>
    <col min="11250" max="11250" width="23.88671875" style="26" customWidth="1"/>
    <col min="11251" max="11265" width="8.88671875" style="26" customWidth="1"/>
    <col min="11266" max="11504" width="9.109375" style="26"/>
    <col min="11505" max="11505" width="3" style="26" bestFit="1" customWidth="1"/>
    <col min="11506" max="11506" width="23.88671875" style="26" customWidth="1"/>
    <col min="11507" max="11521" width="8.88671875" style="26" customWidth="1"/>
    <col min="11522" max="11760" width="9.109375" style="26"/>
    <col min="11761" max="11761" width="3" style="26" bestFit="1" customWidth="1"/>
    <col min="11762" max="11762" width="23.88671875" style="26" customWidth="1"/>
    <col min="11763" max="11777" width="8.88671875" style="26" customWidth="1"/>
    <col min="11778" max="12016" width="9.109375" style="26"/>
    <col min="12017" max="12017" width="3" style="26" bestFit="1" customWidth="1"/>
    <col min="12018" max="12018" width="23.88671875" style="26" customWidth="1"/>
    <col min="12019" max="12033" width="8.88671875" style="26" customWidth="1"/>
    <col min="12034" max="12272" width="9.109375" style="26"/>
    <col min="12273" max="12273" width="3" style="26" bestFit="1" customWidth="1"/>
    <col min="12274" max="12274" width="23.88671875" style="26" customWidth="1"/>
    <col min="12275" max="12289" width="8.88671875" style="26" customWidth="1"/>
    <col min="12290" max="12528" width="9.109375" style="26"/>
    <col min="12529" max="12529" width="3" style="26" bestFit="1" customWidth="1"/>
    <col min="12530" max="12530" width="23.88671875" style="26" customWidth="1"/>
    <col min="12531" max="12545" width="8.88671875" style="26" customWidth="1"/>
    <col min="12546" max="12784" width="9.109375" style="26"/>
    <col min="12785" max="12785" width="3" style="26" bestFit="1" customWidth="1"/>
    <col min="12786" max="12786" width="23.88671875" style="26" customWidth="1"/>
    <col min="12787" max="12801" width="8.88671875" style="26" customWidth="1"/>
    <col min="12802" max="13040" width="9.109375" style="26"/>
    <col min="13041" max="13041" width="3" style="26" bestFit="1" customWidth="1"/>
    <col min="13042" max="13042" width="23.88671875" style="26" customWidth="1"/>
    <col min="13043" max="13057" width="8.88671875" style="26" customWidth="1"/>
    <col min="13058" max="13296" width="9.109375" style="26"/>
    <col min="13297" max="13297" width="3" style="26" bestFit="1" customWidth="1"/>
    <col min="13298" max="13298" width="23.88671875" style="26" customWidth="1"/>
    <col min="13299" max="13313" width="8.88671875" style="26" customWidth="1"/>
    <col min="13314" max="13552" width="9.109375" style="26"/>
    <col min="13553" max="13553" width="3" style="26" bestFit="1" customWidth="1"/>
    <col min="13554" max="13554" width="23.88671875" style="26" customWidth="1"/>
    <col min="13555" max="13569" width="8.88671875" style="26" customWidth="1"/>
    <col min="13570" max="13808" width="9.109375" style="26"/>
    <col min="13809" max="13809" width="3" style="26" bestFit="1" customWidth="1"/>
    <col min="13810" max="13810" width="23.88671875" style="26" customWidth="1"/>
    <col min="13811" max="13825" width="8.88671875" style="26" customWidth="1"/>
    <col min="13826" max="14064" width="9.109375" style="26"/>
    <col min="14065" max="14065" width="3" style="26" bestFit="1" customWidth="1"/>
    <col min="14066" max="14066" width="23.88671875" style="26" customWidth="1"/>
    <col min="14067" max="14081" width="8.88671875" style="26" customWidth="1"/>
    <col min="14082" max="14320" width="9.109375" style="26"/>
    <col min="14321" max="14321" width="3" style="26" bestFit="1" customWidth="1"/>
    <col min="14322" max="14322" width="23.88671875" style="26" customWidth="1"/>
    <col min="14323" max="14337" width="8.88671875" style="26" customWidth="1"/>
    <col min="14338" max="14576" width="9.109375" style="26"/>
    <col min="14577" max="14577" width="3" style="26" bestFit="1" customWidth="1"/>
    <col min="14578" max="14578" width="23.88671875" style="26" customWidth="1"/>
    <col min="14579" max="14593" width="8.88671875" style="26" customWidth="1"/>
    <col min="14594" max="14832" width="9.109375" style="26"/>
    <col min="14833" max="14833" width="3" style="26" bestFit="1" customWidth="1"/>
    <col min="14834" max="14834" width="23.88671875" style="26" customWidth="1"/>
    <col min="14835" max="14849" width="8.88671875" style="26" customWidth="1"/>
    <col min="14850" max="15088" width="9.109375" style="26"/>
    <col min="15089" max="15089" width="3" style="26" bestFit="1" customWidth="1"/>
    <col min="15090" max="15090" width="23.88671875" style="26" customWidth="1"/>
    <col min="15091" max="15105" width="8.88671875" style="26" customWidth="1"/>
    <col min="15106" max="15344" width="9.109375" style="26"/>
    <col min="15345" max="15345" width="3" style="26" bestFit="1" customWidth="1"/>
    <col min="15346" max="15346" width="23.88671875" style="26" customWidth="1"/>
    <col min="15347" max="15361" width="8.88671875" style="26" customWidth="1"/>
    <col min="15362" max="15600" width="9.109375" style="26"/>
    <col min="15601" max="15601" width="3" style="26" bestFit="1" customWidth="1"/>
    <col min="15602" max="15602" width="23.88671875" style="26" customWidth="1"/>
    <col min="15603" max="15617" width="8.88671875" style="26" customWidth="1"/>
    <col min="15618" max="15856" width="9.109375" style="26"/>
    <col min="15857" max="15857" width="3" style="26" bestFit="1" customWidth="1"/>
    <col min="15858" max="15858" width="23.88671875" style="26" customWidth="1"/>
    <col min="15859" max="15873" width="8.88671875" style="26" customWidth="1"/>
    <col min="15874" max="16112" width="9.109375" style="26"/>
    <col min="16113" max="16113" width="3" style="26" bestFit="1" customWidth="1"/>
    <col min="16114" max="16114" width="23.88671875" style="26" customWidth="1"/>
    <col min="16115" max="16129" width="8.88671875" style="26" customWidth="1"/>
    <col min="16130" max="16384" width="9.109375" style="26"/>
  </cols>
  <sheetData>
    <row r="1" spans="1:49">
      <c r="O1" s="213" t="s">
        <v>85</v>
      </c>
      <c r="P1" s="213"/>
    </row>
    <row r="2" spans="1:49" ht="15" customHeight="1">
      <c r="A2" s="276" t="s">
        <v>80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  <c r="N2" s="276"/>
      <c r="O2" s="276"/>
      <c r="P2" s="276"/>
    </row>
    <row r="3" spans="1:49">
      <c r="A3" s="82" t="s">
        <v>96</v>
      </c>
    </row>
    <row r="4" spans="1:49">
      <c r="A4" s="88"/>
    </row>
    <row r="5" spans="1:49" s="72" customFormat="1" ht="12.75" customHeight="1">
      <c r="A5" s="266" t="s">
        <v>18</v>
      </c>
      <c r="B5" s="269" t="s">
        <v>19</v>
      </c>
      <c r="C5" s="270" t="s">
        <v>52</v>
      </c>
      <c r="D5" s="271"/>
      <c r="E5" s="271"/>
      <c r="F5" s="272"/>
      <c r="G5" s="277" t="s">
        <v>20</v>
      </c>
      <c r="H5" s="277"/>
      <c r="I5" s="277"/>
      <c r="J5" s="277"/>
      <c r="K5" s="277"/>
      <c r="L5" s="277"/>
      <c r="M5" s="277"/>
      <c r="N5" s="277"/>
      <c r="O5" s="277"/>
      <c r="P5" s="278"/>
    </row>
    <row r="6" spans="1:49" s="73" customFormat="1" ht="12.75" customHeight="1">
      <c r="A6" s="267"/>
      <c r="B6" s="260"/>
      <c r="C6" s="241"/>
      <c r="D6" s="242"/>
      <c r="E6" s="242"/>
      <c r="F6" s="243"/>
      <c r="G6" s="255" t="s">
        <v>6</v>
      </c>
      <c r="H6" s="255"/>
      <c r="I6" s="255"/>
      <c r="J6" s="255"/>
      <c r="K6" s="255"/>
      <c r="L6" s="273" t="s">
        <v>7</v>
      </c>
      <c r="M6" s="273"/>
      <c r="N6" s="273"/>
      <c r="O6" s="273"/>
      <c r="P6" s="244"/>
    </row>
    <row r="7" spans="1:49" s="73" customFormat="1" ht="12.75" customHeight="1">
      <c r="A7" s="267"/>
      <c r="B7" s="260"/>
      <c r="C7" s="246"/>
      <c r="D7" s="261"/>
      <c r="E7" s="261"/>
      <c r="F7" s="262"/>
      <c r="G7" s="255" t="s">
        <v>49</v>
      </c>
      <c r="H7" s="256" t="s">
        <v>52</v>
      </c>
      <c r="I7" s="263"/>
      <c r="J7" s="263"/>
      <c r="K7" s="274"/>
      <c r="L7" s="255" t="s">
        <v>49</v>
      </c>
      <c r="M7" s="256" t="s">
        <v>52</v>
      </c>
      <c r="N7" s="263"/>
      <c r="O7" s="263"/>
      <c r="P7" s="263"/>
    </row>
    <row r="8" spans="1:49" s="73" customFormat="1" ht="55.2">
      <c r="A8" s="268"/>
      <c r="B8" s="258"/>
      <c r="C8" s="165" t="s">
        <v>57</v>
      </c>
      <c r="D8" s="163" t="s">
        <v>53</v>
      </c>
      <c r="E8" s="163" t="s">
        <v>58</v>
      </c>
      <c r="F8" s="163" t="s">
        <v>59</v>
      </c>
      <c r="G8" s="255"/>
      <c r="H8" s="165" t="s">
        <v>57</v>
      </c>
      <c r="I8" s="163" t="s">
        <v>53</v>
      </c>
      <c r="J8" s="163" t="s">
        <v>58</v>
      </c>
      <c r="K8" s="163" t="s">
        <v>59</v>
      </c>
      <c r="L8" s="255"/>
      <c r="M8" s="177" t="s">
        <v>57</v>
      </c>
      <c r="N8" s="163" t="s">
        <v>53</v>
      </c>
      <c r="O8" s="163" t="s">
        <v>58</v>
      </c>
      <c r="P8" s="164" t="s">
        <v>59</v>
      </c>
    </row>
    <row r="9" spans="1:49" s="77" customFormat="1" ht="12">
      <c r="A9" s="74">
        <v>1</v>
      </c>
      <c r="B9" s="121">
        <v>2</v>
      </c>
      <c r="C9" s="124">
        <v>3</v>
      </c>
      <c r="D9" s="121">
        <v>4</v>
      </c>
      <c r="E9" s="124">
        <v>5</v>
      </c>
      <c r="F9" s="121">
        <v>6</v>
      </c>
      <c r="G9" s="124">
        <v>7</v>
      </c>
      <c r="H9" s="121">
        <v>8</v>
      </c>
      <c r="I9" s="124">
        <v>9</v>
      </c>
      <c r="J9" s="121">
        <v>10</v>
      </c>
      <c r="K9" s="124">
        <v>11</v>
      </c>
      <c r="L9" s="121">
        <v>12</v>
      </c>
      <c r="M9" s="124">
        <v>13</v>
      </c>
      <c r="N9" s="121">
        <v>14</v>
      </c>
      <c r="O9" s="124">
        <v>15</v>
      </c>
      <c r="P9" s="122">
        <v>16</v>
      </c>
    </row>
    <row r="10" spans="1:49" s="91" customFormat="1" ht="21.9" customHeight="1">
      <c r="A10" s="89"/>
      <c r="B10" s="123" t="s">
        <v>56</v>
      </c>
      <c r="C10" s="125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</row>
    <row r="11" spans="1:49" s="33" customFormat="1">
      <c r="A11" s="15" t="s">
        <v>19</v>
      </c>
      <c r="B11" s="185">
        <f>[13]КС_dep!C14</f>
        <v>8.7169717493135703</v>
      </c>
      <c r="C11" s="185">
        <f>[13]КС_dep!D14</f>
        <v>5.2084031113084297</v>
      </c>
      <c r="D11" s="185">
        <f>[13]КС_dep!E14</f>
        <v>8.8808152354942909</v>
      </c>
      <c r="E11" s="185">
        <f>[13]КС_dep!F14</f>
        <v>4.8929342367673501</v>
      </c>
      <c r="F11" s="185">
        <f>[13]КС_dep!G14</f>
        <v>0.60356496934799497</v>
      </c>
      <c r="G11" s="185">
        <f>[13]КС_dep!H14</f>
        <v>9.7287940581205206</v>
      </c>
      <c r="H11" s="185">
        <f>[13]КС_dep!I14</f>
        <v>5.2390115166095397</v>
      </c>
      <c r="I11" s="185">
        <f>[13]КС_dep!J14</f>
        <v>9.9362947224574807</v>
      </c>
      <c r="J11" s="185">
        <f>[13]КС_dep!K14</f>
        <v>10.309801838686701</v>
      </c>
      <c r="K11" s="185">
        <f>[13]КС_dep!L14</f>
        <v>9.3687475214467799</v>
      </c>
      <c r="L11" s="185">
        <f>[13]КС_dep!M14</f>
        <v>0.76363759149939703</v>
      </c>
      <c r="M11" s="185">
        <f>[13]КС_dep!N14</f>
        <v>0.47821110863865701</v>
      </c>
      <c r="N11" s="185">
        <f>[13]КС_dep!O14</f>
        <v>0.76971189263547901</v>
      </c>
      <c r="O11" s="185">
        <f>[13]КС_dep!P14</f>
        <v>2.03416778078756</v>
      </c>
      <c r="P11" s="185">
        <f>[13]КС_dep!Q14</f>
        <v>0.15684022892868299</v>
      </c>
      <c r="Q11" s="185"/>
      <c r="R11" s="187"/>
      <c r="S11" s="187"/>
    </row>
    <row r="12" spans="1:49" s="33" customFormat="1" ht="41.4">
      <c r="A12" s="34" t="s">
        <v>22</v>
      </c>
      <c r="B12" s="97" t="str">
        <f>[13]КС_dep!C15</f>
        <v>—</v>
      </c>
      <c r="C12" s="97" t="str">
        <f>[13]КС_dep!D15</f>
        <v>—</v>
      </c>
      <c r="D12" s="97" t="str">
        <f>[13]КС_dep!E15</f>
        <v>—</v>
      </c>
      <c r="E12" s="97" t="str">
        <f>[13]КС_dep!F15</f>
        <v>—</v>
      </c>
      <c r="F12" s="97" t="str">
        <f>[13]КС_dep!G15</f>
        <v>—</v>
      </c>
      <c r="G12" s="97" t="str">
        <f>[13]КС_dep!H15</f>
        <v>—</v>
      </c>
      <c r="H12" s="97" t="str">
        <f>[13]КС_dep!I15</f>
        <v>—</v>
      </c>
      <c r="I12" s="97" t="str">
        <f>[13]КС_dep!J15</f>
        <v>—</v>
      </c>
      <c r="J12" s="97" t="str">
        <f>[13]КС_dep!K15</f>
        <v>—</v>
      </c>
      <c r="K12" s="97" t="str">
        <f>[13]КС_dep!L15</f>
        <v>—</v>
      </c>
      <c r="L12" s="97" t="str">
        <f>[13]КС_dep!M15</f>
        <v>—</v>
      </c>
      <c r="M12" s="97" t="str">
        <f>[13]КС_dep!N15</f>
        <v>—</v>
      </c>
      <c r="N12" s="97" t="str">
        <f>[13]КС_dep!O15</f>
        <v>—</v>
      </c>
      <c r="O12" s="97" t="str">
        <f>[13]КС_dep!P15</f>
        <v>—</v>
      </c>
      <c r="P12" s="97" t="str">
        <f>[13]КС_dep!Q15</f>
        <v>—</v>
      </c>
      <c r="Q12" s="97"/>
    </row>
    <row r="13" spans="1:49" s="33" customFormat="1">
      <c r="A13" s="178" t="s">
        <v>23</v>
      </c>
      <c r="B13" s="97"/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97"/>
      <c r="P13" s="97"/>
      <c r="Q13" s="97"/>
    </row>
    <row r="14" spans="1:49" s="33" customFormat="1">
      <c r="A14" s="35" t="s">
        <v>24</v>
      </c>
      <c r="B14" s="97">
        <f>[13]КС_dep!C17</f>
        <v>9.0906332359327795</v>
      </c>
      <c r="C14" s="97">
        <f>[13]КС_dep!D17</f>
        <v>4.18013327538468</v>
      </c>
      <c r="D14" s="97">
        <f>[13]КС_dep!E17</f>
        <v>9.2104929096178196</v>
      </c>
      <c r="E14" s="97">
        <f>[13]КС_dep!F17</f>
        <v>7.5932922444910904</v>
      </c>
      <c r="F14" s="97">
        <f>[13]КС_dep!G17</f>
        <v>0</v>
      </c>
      <c r="G14" s="97">
        <f>[13]КС_dep!H17</f>
        <v>9.6712389038577804</v>
      </c>
      <c r="H14" s="97">
        <f>[13]КС_dep!I17</f>
        <v>4.18013327538468</v>
      </c>
      <c r="I14" s="97">
        <f>[13]КС_dep!J17</f>
        <v>9.8157171132690095</v>
      </c>
      <c r="J14" s="97">
        <f>[13]КС_dep!K17</f>
        <v>7.9839098954143202</v>
      </c>
      <c r="K14" s="97">
        <f>[13]КС_dep!L17</f>
        <v>0</v>
      </c>
      <c r="L14" s="97">
        <f>[13]КС_dep!M17</f>
        <v>1.4464301430733399</v>
      </c>
      <c r="M14" s="97">
        <f>[13]КС_dep!N17</f>
        <v>0</v>
      </c>
      <c r="N14" s="97">
        <f>[13]КС_dep!O17</f>
        <v>1.4464270439881</v>
      </c>
      <c r="O14" s="97">
        <f>[13]КС_dep!P17</f>
        <v>1.7</v>
      </c>
      <c r="P14" s="97">
        <f>[13]КС_dep!Q17</f>
        <v>0</v>
      </c>
      <c r="Q14" s="97"/>
    </row>
    <row r="15" spans="1:49" s="33" customFormat="1">
      <c r="A15" s="35" t="s">
        <v>25</v>
      </c>
      <c r="B15" s="97">
        <f>[13]КС_dep!C18</f>
        <v>11.011962712369399</v>
      </c>
      <c r="C15" s="97">
        <f>[13]КС_dep!D18</f>
        <v>10.349155520295101</v>
      </c>
      <c r="D15" s="97">
        <f>[13]КС_dep!E18</f>
        <v>11.040068288898199</v>
      </c>
      <c r="E15" s="97">
        <f>[13]КС_dep!F18</f>
        <v>8</v>
      </c>
      <c r="F15" s="97">
        <f>[13]КС_dep!G18</f>
        <v>0</v>
      </c>
      <c r="G15" s="97">
        <f>[13]КС_dep!H18</f>
        <v>11.2176559106576</v>
      </c>
      <c r="H15" s="97">
        <f>[13]КС_dep!I18</f>
        <v>10.349155520295101</v>
      </c>
      <c r="I15" s="97">
        <f>[13]КС_dep!J18</f>
        <v>11.255227701810201</v>
      </c>
      <c r="J15" s="97">
        <f>[13]КС_dep!K18</f>
        <v>8</v>
      </c>
      <c r="K15" s="97">
        <f>[13]КС_dep!L18</f>
        <v>0</v>
      </c>
      <c r="L15" s="97">
        <f>[13]КС_dep!M18</f>
        <v>0.73581784549880302</v>
      </c>
      <c r="M15" s="97">
        <f>[13]КС_dep!N18</f>
        <v>0</v>
      </c>
      <c r="N15" s="97">
        <f>[13]КС_dep!O18</f>
        <v>0.73581784549880302</v>
      </c>
      <c r="O15" s="97">
        <f>[13]КС_dep!P18</f>
        <v>0</v>
      </c>
      <c r="P15" s="97">
        <f>[13]КС_dep!Q18</f>
        <v>0</v>
      </c>
      <c r="Q15" s="97"/>
    </row>
    <row r="16" spans="1:49" s="27" customFormat="1">
      <c r="A16" s="35" t="s">
        <v>26</v>
      </c>
      <c r="B16" s="97">
        <f>[13]КС_dep!C19</f>
        <v>9.6984483430407007</v>
      </c>
      <c r="C16" s="97">
        <f>[13]КС_dep!D19</f>
        <v>5.1216015826182799</v>
      </c>
      <c r="D16" s="97">
        <f>[13]КС_dep!E19</f>
        <v>9.8263378299760404</v>
      </c>
      <c r="E16" s="97">
        <f>[13]КС_dep!F19</f>
        <v>10.9671186336692</v>
      </c>
      <c r="F16" s="97">
        <f>[13]КС_dep!G19</f>
        <v>0</v>
      </c>
      <c r="G16" s="97">
        <f>[13]КС_dep!H19</f>
        <v>11.2118270390084</v>
      </c>
      <c r="H16" s="97">
        <f>[13]КС_dep!I19</f>
        <v>5.1326474047109301</v>
      </c>
      <c r="I16" s="97">
        <f>[13]КС_dep!J19</f>
        <v>11.4128879077506</v>
      </c>
      <c r="J16" s="97">
        <f>[13]КС_dep!K19</f>
        <v>10.9671186336692</v>
      </c>
      <c r="K16" s="97">
        <f>[13]КС_dep!L19</f>
        <v>0</v>
      </c>
      <c r="L16" s="97">
        <f>[13]КС_dep!M19</f>
        <v>1.1176646736346101</v>
      </c>
      <c r="M16" s="97">
        <f>[13]КС_dep!N19</f>
        <v>1.00106243079754E-2</v>
      </c>
      <c r="N16" s="97">
        <f>[13]КС_dep!O19</f>
        <v>1.1180990032453499</v>
      </c>
      <c r="O16" s="97">
        <f>[13]КС_dep!P19</f>
        <v>0</v>
      </c>
      <c r="P16" s="97">
        <f>[13]КС_dep!Q19</f>
        <v>0</v>
      </c>
      <c r="Q16" s="97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</row>
    <row r="17" spans="1:49" s="27" customFormat="1">
      <c r="A17" s="35" t="s">
        <v>27</v>
      </c>
      <c r="B17" s="97">
        <f>[13]КС_dep!C20</f>
        <v>8.2972528286540808</v>
      </c>
      <c r="C17" s="97">
        <f>[13]КС_dep!D20</f>
        <v>0</v>
      </c>
      <c r="D17" s="97">
        <f>[13]КС_dep!E20</f>
        <v>8.2973900074934104</v>
      </c>
      <c r="E17" s="97">
        <f>[13]КС_dep!F20</f>
        <v>7.25</v>
      </c>
      <c r="F17" s="97">
        <f>[13]КС_dep!G20</f>
        <v>0</v>
      </c>
      <c r="G17" s="97">
        <f>[13]КС_dep!H20</f>
        <v>9.4282078612751707</v>
      </c>
      <c r="H17" s="97">
        <f>[13]КС_dep!I20</f>
        <v>0</v>
      </c>
      <c r="I17" s="97">
        <f>[13]КС_dep!J20</f>
        <v>9.4285373494199494</v>
      </c>
      <c r="J17" s="97">
        <f>[13]КС_dep!K20</f>
        <v>7.25</v>
      </c>
      <c r="K17" s="97">
        <f>[13]КС_dep!L20</f>
        <v>0</v>
      </c>
      <c r="L17" s="97">
        <f>[13]КС_dep!M20</f>
        <v>0.99</v>
      </c>
      <c r="M17" s="97">
        <f>[13]КС_dep!N20</f>
        <v>0</v>
      </c>
      <c r="N17" s="97">
        <f>[13]КС_dep!O20</f>
        <v>0.99</v>
      </c>
      <c r="O17" s="97">
        <f>[13]КС_dep!P20</f>
        <v>0</v>
      </c>
      <c r="P17" s="97">
        <f>[13]КС_dep!Q20</f>
        <v>0</v>
      </c>
      <c r="Q17" s="97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</row>
    <row r="18" spans="1:49" s="27" customFormat="1">
      <c r="A18" s="35" t="s">
        <v>28</v>
      </c>
      <c r="B18" s="97">
        <f>[13]КС_dep!C21</f>
        <v>10.2301272689045</v>
      </c>
      <c r="C18" s="97">
        <f>[13]КС_dep!D21</f>
        <v>4.4949109987706501</v>
      </c>
      <c r="D18" s="97">
        <f>[13]КС_dep!E21</f>
        <v>10.339544016085</v>
      </c>
      <c r="E18" s="97">
        <f>[13]КС_dep!F21</f>
        <v>0</v>
      </c>
      <c r="F18" s="97">
        <f>[13]КС_dep!G21</f>
        <v>0</v>
      </c>
      <c r="G18" s="97">
        <f>[13]КС_dep!H21</f>
        <v>10.7882408995467</v>
      </c>
      <c r="H18" s="97">
        <f>[13]КС_dep!I21</f>
        <v>4.4949109987706501</v>
      </c>
      <c r="I18" s="97">
        <f>[13]КС_dep!J21</f>
        <v>10.9161469011203</v>
      </c>
      <c r="J18" s="97">
        <f>[13]КС_dep!K21</f>
        <v>0</v>
      </c>
      <c r="K18" s="97">
        <f>[13]КС_dep!L21</f>
        <v>0</v>
      </c>
      <c r="L18" s="97">
        <f>[13]КС_dep!M21</f>
        <v>1.5109759834782801</v>
      </c>
      <c r="M18" s="97">
        <f>[13]КС_dep!N21</f>
        <v>0</v>
      </c>
      <c r="N18" s="97">
        <f>[13]КС_dep!O21</f>
        <v>1.5109759834782801</v>
      </c>
      <c r="O18" s="97">
        <f>[13]КС_dep!P21</f>
        <v>0</v>
      </c>
      <c r="P18" s="97">
        <f>[13]КС_dep!Q21</f>
        <v>0</v>
      </c>
      <c r="Q18" s="97"/>
      <c r="AH18" s="33"/>
      <c r="AI18" s="33"/>
      <c r="AJ18" s="33"/>
      <c r="AK18" s="33"/>
      <c r="AL18" s="33"/>
      <c r="AM18" s="33"/>
      <c r="AN18" s="33"/>
      <c r="AO18" s="33"/>
      <c r="AP18" s="33"/>
      <c r="AQ18" s="33"/>
      <c r="AR18" s="33"/>
      <c r="AS18" s="33"/>
      <c r="AT18" s="33"/>
      <c r="AU18" s="33"/>
      <c r="AV18" s="33"/>
      <c r="AW18" s="33"/>
    </row>
    <row r="19" spans="1:49" s="27" customFormat="1">
      <c r="A19" s="35" t="s">
        <v>29</v>
      </c>
      <c r="B19" s="97">
        <f>[13]КС_dep!C22</f>
        <v>7.2689224480616002</v>
      </c>
      <c r="C19" s="97">
        <f>[13]КС_dep!D22</f>
        <v>3.1359603392218598</v>
      </c>
      <c r="D19" s="97">
        <f>[13]КС_dep!E22</f>
        <v>7.3326341770621397</v>
      </c>
      <c r="E19" s="97">
        <f>[13]КС_dep!F22</f>
        <v>8</v>
      </c>
      <c r="F19" s="97">
        <f>[13]КС_dep!G22</f>
        <v>0</v>
      </c>
      <c r="G19" s="97">
        <f>[13]КС_dep!H22</f>
        <v>7.6863809859411898</v>
      </c>
      <c r="H19" s="97">
        <f>[13]КС_dep!I22</f>
        <v>3.2576766082266202</v>
      </c>
      <c r="I19" s="97">
        <f>[13]КС_dep!J22</f>
        <v>7.7559638772003696</v>
      </c>
      <c r="J19" s="97">
        <f>[13]КС_dep!K22</f>
        <v>8</v>
      </c>
      <c r="K19" s="97">
        <f>[13]КС_dep!L22</f>
        <v>0</v>
      </c>
      <c r="L19" s="97">
        <f>[13]КС_dep!M22</f>
        <v>7.2924931513860397E-2</v>
      </c>
      <c r="M19" s="97">
        <f>[13]КС_dep!N22</f>
        <v>0.05</v>
      </c>
      <c r="N19" s="97">
        <f>[13]КС_dep!O22</f>
        <v>7.3168735551784894E-2</v>
      </c>
      <c r="O19" s="97">
        <f>[13]КС_dep!P22</f>
        <v>0</v>
      </c>
      <c r="P19" s="97">
        <f>[13]КС_dep!Q22</f>
        <v>0</v>
      </c>
      <c r="Q19" s="97"/>
      <c r="AH19" s="33"/>
      <c r="AI19" s="33"/>
      <c r="AJ19" s="33"/>
      <c r="AK19" s="33"/>
      <c r="AL19" s="33"/>
      <c r="AM19" s="33"/>
      <c r="AN19" s="33"/>
      <c r="AO19" s="33"/>
      <c r="AP19" s="33"/>
      <c r="AQ19" s="33"/>
      <c r="AR19" s="33"/>
      <c r="AS19" s="33"/>
      <c r="AT19" s="33"/>
      <c r="AU19" s="33"/>
      <c r="AV19" s="33"/>
      <c r="AW19" s="33"/>
    </row>
    <row r="20" spans="1:49" s="27" customFormat="1">
      <c r="A20" s="35" t="s">
        <v>30</v>
      </c>
      <c r="B20" s="97">
        <f>[13]КС_dep!C23</f>
        <v>9.5964890374019394</v>
      </c>
      <c r="C20" s="97">
        <f>[13]КС_dep!D23</f>
        <v>3.9534985571527299</v>
      </c>
      <c r="D20" s="97">
        <f>[13]КС_dep!E23</f>
        <v>9.7235503552472196</v>
      </c>
      <c r="E20" s="97">
        <f>[13]КС_dep!F23</f>
        <v>7.9389086598666996</v>
      </c>
      <c r="F20" s="97">
        <f>[13]КС_dep!G23</f>
        <v>15</v>
      </c>
      <c r="G20" s="97">
        <f>[13]КС_dep!H23</f>
        <v>10.5964472521229</v>
      </c>
      <c r="H20" s="97">
        <f>[13]КС_dep!I23</f>
        <v>3.9534985571527299</v>
      </c>
      <c r="I20" s="97">
        <f>[13]КС_dep!J23</f>
        <v>10.762918339588399</v>
      </c>
      <c r="J20" s="97">
        <f>[13]КС_dep!K23</f>
        <v>7.9389086598666996</v>
      </c>
      <c r="K20" s="97">
        <f>[13]КС_dep!L23</f>
        <v>15</v>
      </c>
      <c r="L20" s="97">
        <f>[13]КС_dep!M23</f>
        <v>0.28373129467491598</v>
      </c>
      <c r="M20" s="97">
        <f>[13]КС_dep!N23</f>
        <v>0</v>
      </c>
      <c r="N20" s="97">
        <f>[13]КС_dep!O23</f>
        <v>0.28373129467491598</v>
      </c>
      <c r="O20" s="97">
        <f>[13]КС_dep!P23</f>
        <v>0</v>
      </c>
      <c r="P20" s="97">
        <f>[13]КС_dep!Q23</f>
        <v>0</v>
      </c>
      <c r="Q20" s="97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</row>
    <row r="21" spans="1:49" s="27" customFormat="1">
      <c r="A21" s="35" t="s">
        <v>31</v>
      </c>
      <c r="B21" s="97">
        <f>[13]КС_dep!C24</f>
        <v>7.8937493536008301</v>
      </c>
      <c r="C21" s="97">
        <f>[13]КС_dep!D24</f>
        <v>8.9359994832238598</v>
      </c>
      <c r="D21" s="97">
        <f>[13]КС_dep!E24</f>
        <v>7.73197169498357</v>
      </c>
      <c r="E21" s="97">
        <f>[13]КС_dep!F24</f>
        <v>9.30423043339181</v>
      </c>
      <c r="F21" s="97">
        <f>[13]КС_dep!G24</f>
        <v>0</v>
      </c>
      <c r="G21" s="97">
        <f>[13]КС_dep!H24</f>
        <v>9.6102148570486605</v>
      </c>
      <c r="H21" s="97">
        <f>[13]КС_dep!I24</f>
        <v>8.9450263274296393</v>
      </c>
      <c r="I21" s="97">
        <f>[13]КС_dep!J24</f>
        <v>9.7420561057985999</v>
      </c>
      <c r="J21" s="97">
        <f>[13]КС_dep!K24</f>
        <v>9.30423043339181</v>
      </c>
      <c r="K21" s="97">
        <f>[13]КС_dep!L24</f>
        <v>0</v>
      </c>
      <c r="L21" s="97">
        <f>[13]КС_dep!M24</f>
        <v>0.63416624872599903</v>
      </c>
      <c r="M21" s="97">
        <f>[13]КС_dep!N24</f>
        <v>0.1</v>
      </c>
      <c r="N21" s="97">
        <f>[13]КС_dep!O24</f>
        <v>0.63454737840210795</v>
      </c>
      <c r="O21" s="97">
        <f>[13]КС_dep!P24</f>
        <v>0</v>
      </c>
      <c r="P21" s="97">
        <f>[13]КС_dep!Q24</f>
        <v>0</v>
      </c>
      <c r="Q21" s="97"/>
      <c r="AH21" s="33"/>
      <c r="AI21" s="33"/>
      <c r="AJ21" s="33"/>
      <c r="AK21" s="33"/>
      <c r="AL21" s="33"/>
      <c r="AM21" s="33"/>
      <c r="AN21" s="33"/>
      <c r="AO21" s="33"/>
      <c r="AP21" s="33"/>
      <c r="AQ21" s="33"/>
      <c r="AR21" s="33"/>
      <c r="AS21" s="33"/>
      <c r="AT21" s="33"/>
      <c r="AU21" s="33"/>
      <c r="AV21" s="33"/>
      <c r="AW21" s="33"/>
    </row>
    <row r="22" spans="1:49" s="27" customFormat="1" ht="27.6">
      <c r="A22" s="34" t="s">
        <v>1</v>
      </c>
      <c r="B22" s="97">
        <f>[13]КС_dep!C25</f>
        <v>8.4158844288731398</v>
      </c>
      <c r="C22" s="97">
        <f>[13]КС_dep!D25</f>
        <v>4.5425344768198697</v>
      </c>
      <c r="D22" s="97">
        <f>[13]КС_dep!E25</f>
        <v>8.5854631116641098</v>
      </c>
      <c r="E22" s="97">
        <f>[13]КС_dep!F25</f>
        <v>6.6019458859503297</v>
      </c>
      <c r="F22" s="97">
        <f>[13]КС_dep!G25</f>
        <v>0.52211466020498698</v>
      </c>
      <c r="G22" s="97">
        <f>[13]КС_dep!H25</f>
        <v>9.4233418632488792</v>
      </c>
      <c r="H22" s="97">
        <f>[13]КС_dep!I25</f>
        <v>4.5788322882145502</v>
      </c>
      <c r="I22" s="97">
        <f>[13]КС_dep!J25</f>
        <v>9.6305318455121292</v>
      </c>
      <c r="J22" s="97">
        <f>[13]КС_dep!K25</f>
        <v>8.9432660429892898</v>
      </c>
      <c r="K22" s="97">
        <f>[13]КС_dep!L25</f>
        <v>11.158920145694401</v>
      </c>
      <c r="L22" s="97">
        <f>[13]КС_dep!M25</f>
        <v>0.693586256845935</v>
      </c>
      <c r="M22" s="97">
        <f>[13]КС_dep!N25</f>
        <v>0.50480372425116904</v>
      </c>
      <c r="N22" s="97">
        <f>[13]КС_dep!O25</f>
        <v>0.70621996669342202</v>
      </c>
      <c r="O22" s="97">
        <f>[13]КС_dep!P25</f>
        <v>1.00066791761885</v>
      </c>
      <c r="P22" s="97">
        <f>[13]КС_dep!Q25</f>
        <v>0.15727345754684899</v>
      </c>
      <c r="Q22" s="97"/>
      <c r="AH22" s="33"/>
      <c r="AI22" s="33"/>
      <c r="AJ22" s="33"/>
      <c r="AK22" s="33"/>
      <c r="AL22" s="33"/>
      <c r="AM22" s="33"/>
      <c r="AN22" s="33"/>
      <c r="AO22" s="33"/>
      <c r="AP22" s="33"/>
      <c r="AQ22" s="33"/>
      <c r="AR22" s="33"/>
      <c r="AS22" s="33"/>
      <c r="AT22" s="33"/>
      <c r="AU22" s="33"/>
      <c r="AV22" s="33"/>
      <c r="AW22" s="33"/>
    </row>
    <row r="23" spans="1:49" s="27" customFormat="1">
      <c r="A23" s="20" t="s">
        <v>32</v>
      </c>
      <c r="B23" s="97">
        <f>[13]КС_dep!C26</f>
        <v>4.7665996893758198</v>
      </c>
      <c r="C23" s="97">
        <f>[13]КС_dep!D26</f>
        <v>5.4148926681729099</v>
      </c>
      <c r="D23" s="97">
        <f>[13]КС_dep!E26</f>
        <v>4.6963883225999199</v>
      </c>
      <c r="E23" s="97">
        <f>[13]КС_dep!F26</f>
        <v>7.25</v>
      </c>
      <c r="F23" s="97">
        <f>[13]КС_dep!G26</f>
        <v>1E-3</v>
      </c>
      <c r="G23" s="97">
        <f>[13]КС_dep!H26</f>
        <v>8.3830857143120898</v>
      </c>
      <c r="H23" s="97">
        <f>[13]КС_dep!I26</f>
        <v>5.4148926681729099</v>
      </c>
      <c r="I23" s="97">
        <f>[13]КС_dep!J26</f>
        <v>9.0694174505242806</v>
      </c>
      <c r="J23" s="97">
        <f>[13]КС_dep!K26</f>
        <v>7.25</v>
      </c>
      <c r="K23" s="97">
        <f>[13]КС_dep!L26</f>
        <v>0</v>
      </c>
      <c r="L23" s="97">
        <f>[13]КС_dep!M26</f>
        <v>0.36937733296511499</v>
      </c>
      <c r="M23" s="97">
        <f>[13]КС_dep!N26</f>
        <v>0</v>
      </c>
      <c r="N23" s="97">
        <f>[13]КС_dep!O26</f>
        <v>0.370082050280928</v>
      </c>
      <c r="O23" s="97">
        <f>[13]КС_dep!P26</f>
        <v>0</v>
      </c>
      <c r="P23" s="97">
        <f>[13]КС_dep!Q26</f>
        <v>1E-3</v>
      </c>
      <c r="Q23" s="97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</row>
    <row r="24" spans="1:49" s="27" customFormat="1">
      <c r="A24" s="20" t="s">
        <v>33</v>
      </c>
      <c r="B24" s="97">
        <f>[13]КС_dep!C27</f>
        <v>0.12205625285569099</v>
      </c>
      <c r="C24" s="97">
        <f>[13]КС_dep!D27</f>
        <v>0</v>
      </c>
      <c r="D24" s="97">
        <f>[13]КС_dep!E27</f>
        <v>0.12205625285569099</v>
      </c>
      <c r="E24" s="97">
        <f>[13]КС_dep!F27</f>
        <v>0</v>
      </c>
      <c r="F24" s="97">
        <f>[13]КС_dep!G27</f>
        <v>0</v>
      </c>
      <c r="G24" s="97">
        <f>[13]КС_dep!H27</f>
        <v>0.12205625285569099</v>
      </c>
      <c r="H24" s="97">
        <f>[13]КС_dep!I27</f>
        <v>0</v>
      </c>
      <c r="I24" s="97">
        <f>[13]КС_dep!J27</f>
        <v>0.12205625285569099</v>
      </c>
      <c r="J24" s="97">
        <f>[13]КС_dep!K27</f>
        <v>0</v>
      </c>
      <c r="K24" s="97">
        <f>[13]КС_dep!L27</f>
        <v>0</v>
      </c>
      <c r="L24" s="97">
        <f>[13]КС_dep!M27</f>
        <v>0</v>
      </c>
      <c r="M24" s="97">
        <f>[13]КС_dep!N27</f>
        <v>0</v>
      </c>
      <c r="N24" s="97">
        <f>[13]КС_dep!O27</f>
        <v>0</v>
      </c>
      <c r="O24" s="97">
        <f>[13]КС_dep!P27</f>
        <v>0</v>
      </c>
      <c r="P24" s="97">
        <f>[13]КС_dep!Q27</f>
        <v>0</v>
      </c>
      <c r="Q24" s="97"/>
      <c r="AH24" s="33"/>
      <c r="AI24" s="33"/>
      <c r="AJ24" s="33"/>
      <c r="AK24" s="33"/>
      <c r="AL24" s="33"/>
      <c r="AM24" s="33"/>
      <c r="AN24" s="33"/>
      <c r="AO24" s="33"/>
      <c r="AP24" s="33"/>
      <c r="AQ24" s="33"/>
      <c r="AR24" s="33"/>
      <c r="AS24" s="33"/>
      <c r="AT24" s="33"/>
      <c r="AU24" s="33"/>
      <c r="AV24" s="33"/>
      <c r="AW24" s="33"/>
    </row>
    <row r="25" spans="1:49" s="27" customFormat="1">
      <c r="A25" s="20" t="s">
        <v>34</v>
      </c>
      <c r="B25" s="97">
        <f>[13]КС_dep!C28</f>
        <v>10.1942497959178</v>
      </c>
      <c r="C25" s="97">
        <f>[13]КС_dep!D28</f>
        <v>8.9322842450473594</v>
      </c>
      <c r="D25" s="97">
        <f>[13]КС_dep!E28</f>
        <v>10.460281050591</v>
      </c>
      <c r="E25" s="97">
        <f>[13]КС_dep!F28</f>
        <v>1.54525668292848</v>
      </c>
      <c r="F25" s="97">
        <f>[13]КС_dep!G28</f>
        <v>0</v>
      </c>
      <c r="G25" s="97">
        <f>[13]КС_dep!H28</f>
        <v>10.743664932261</v>
      </c>
      <c r="H25" s="97">
        <f>[13]КС_dep!I28</f>
        <v>8.9322842450473594</v>
      </c>
      <c r="I25" s="97">
        <f>[13]КС_dep!J28</f>
        <v>11.1221109609747</v>
      </c>
      <c r="J25" s="97">
        <f>[13]КС_dep!K28</f>
        <v>5.6181818181818199</v>
      </c>
      <c r="K25" s="97">
        <f>[13]КС_dep!L28</f>
        <v>0</v>
      </c>
      <c r="L25" s="97">
        <f>[13]КС_dep!M28</f>
        <v>0.85006452566485102</v>
      </c>
      <c r="M25" s="97">
        <f>[13]КС_dep!N28</f>
        <v>0</v>
      </c>
      <c r="N25" s="97">
        <f>[13]КС_dep!O28</f>
        <v>0.82863621018671096</v>
      </c>
      <c r="O25" s="97">
        <f>[13]КС_dep!P28</f>
        <v>1.4731000000000001</v>
      </c>
      <c r="P25" s="97">
        <f>[13]КС_dep!Q28</f>
        <v>0</v>
      </c>
      <c r="Q25" s="97"/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3"/>
      <c r="AS25" s="33"/>
      <c r="AT25" s="33"/>
      <c r="AU25" s="33"/>
      <c r="AV25" s="33"/>
      <c r="AW25" s="33"/>
    </row>
    <row r="26" spans="1:49" s="27" customFormat="1">
      <c r="A26" s="20" t="s">
        <v>35</v>
      </c>
      <c r="B26" s="97">
        <f>[13]КС_dep!C29</f>
        <v>8.0852467896820901</v>
      </c>
      <c r="C26" s="97">
        <f>[13]КС_dep!D29</f>
        <v>4.5084756580079004</v>
      </c>
      <c r="D26" s="97">
        <f>[13]КС_dep!E29</f>
        <v>8.7688998847833108</v>
      </c>
      <c r="E26" s="97">
        <f>[13]КС_dep!F29</f>
        <v>9.0815101775515306</v>
      </c>
      <c r="F26" s="97">
        <f>[13]КС_dep!G29</f>
        <v>0</v>
      </c>
      <c r="G26" s="97">
        <f>[13]КС_dep!H29</f>
        <v>8.4792829793624591</v>
      </c>
      <c r="H26" s="97">
        <f>[13]КС_dep!I29</f>
        <v>4.5084756580079004</v>
      </c>
      <c r="I26" s="97">
        <f>[13]КС_dep!J29</f>
        <v>9.2866140061398497</v>
      </c>
      <c r="J26" s="97">
        <f>[13]КС_dep!K29</f>
        <v>9.0815101775515306</v>
      </c>
      <c r="K26" s="97">
        <f>[13]КС_dep!L29</f>
        <v>0</v>
      </c>
      <c r="L26" s="97">
        <f>[13]КС_dep!M29</f>
        <v>0.59144560939204904</v>
      </c>
      <c r="M26" s="97">
        <f>[13]КС_dep!N29</f>
        <v>0</v>
      </c>
      <c r="N26" s="97">
        <f>[13]КС_dep!O29</f>
        <v>0.59144560939204904</v>
      </c>
      <c r="O26" s="97">
        <f>[13]КС_dep!P29</f>
        <v>0</v>
      </c>
      <c r="P26" s="97">
        <f>[13]КС_dep!Q29</f>
        <v>0</v>
      </c>
      <c r="Q26" s="97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</row>
    <row r="27" spans="1:49" s="27" customFormat="1">
      <c r="A27" s="20" t="s">
        <v>36</v>
      </c>
      <c r="B27" s="97">
        <f>[13]КС_dep!C30</f>
        <v>8.0257341188354605</v>
      </c>
      <c r="C27" s="97">
        <f>[13]КС_dep!D30</f>
        <v>4.2960479808966197</v>
      </c>
      <c r="D27" s="97">
        <f>[13]КС_dep!E30</f>
        <v>8.0899709634123003</v>
      </c>
      <c r="E27" s="97">
        <f>[13]КС_dep!F30</f>
        <v>9.7259560906515592</v>
      </c>
      <c r="F27" s="97">
        <f>[13]КС_dep!G30</f>
        <v>4</v>
      </c>
      <c r="G27" s="97">
        <f>[13]КС_dep!H30</f>
        <v>9.7700831589766199</v>
      </c>
      <c r="H27" s="97">
        <f>[13]КС_dep!I30</f>
        <v>4.2960479808966197</v>
      </c>
      <c r="I27" s="97">
        <f>[13]КС_dep!J30</f>
        <v>9.8883384461362596</v>
      </c>
      <c r="J27" s="97">
        <f>[13]КС_dep!K30</f>
        <v>9.7259560906515592</v>
      </c>
      <c r="K27" s="97">
        <f>[13]КС_dep!L30</f>
        <v>4</v>
      </c>
      <c r="L27" s="97">
        <f>[13]КС_dep!M30</f>
        <v>0.98030734797282804</v>
      </c>
      <c r="M27" s="97">
        <f>[13]КС_dep!N30</f>
        <v>0</v>
      </c>
      <c r="N27" s="97">
        <f>[13]КС_dep!O30</f>
        <v>0.98030734797282804</v>
      </c>
      <c r="O27" s="97">
        <f>[13]КС_dep!P30</f>
        <v>0</v>
      </c>
      <c r="P27" s="97">
        <f>[13]КС_dep!Q30</f>
        <v>0</v>
      </c>
      <c r="Q27" s="97"/>
      <c r="AH27" s="33"/>
      <c r="AI27" s="33"/>
      <c r="AJ27" s="33"/>
      <c r="AK27" s="33"/>
      <c r="AL27" s="33"/>
      <c r="AM27" s="33"/>
      <c r="AN27" s="33"/>
      <c r="AO27" s="33"/>
      <c r="AP27" s="33"/>
      <c r="AQ27" s="33"/>
      <c r="AR27" s="33"/>
      <c r="AS27" s="33"/>
      <c r="AT27" s="33"/>
      <c r="AU27" s="33"/>
      <c r="AV27" s="33"/>
      <c r="AW27" s="33"/>
    </row>
    <row r="28" spans="1:49" s="27" customFormat="1">
      <c r="A28" s="20" t="s">
        <v>37</v>
      </c>
      <c r="B28" s="97">
        <f>[13]КС_dep!C31</f>
        <v>11.517458588185001</v>
      </c>
      <c r="C28" s="97">
        <f>[13]КС_dep!D31</f>
        <v>3.6482186057580201</v>
      </c>
      <c r="D28" s="97">
        <f>[13]КС_dep!E31</f>
        <v>11.697570137487199</v>
      </c>
      <c r="E28" s="97">
        <f>[13]КС_dep!F31</f>
        <v>3.68061310638927</v>
      </c>
      <c r="F28" s="97">
        <f>[13]КС_dep!G31</f>
        <v>0</v>
      </c>
      <c r="G28" s="97">
        <f>[13]КС_dep!H31</f>
        <v>11.7137361007754</v>
      </c>
      <c r="H28" s="97">
        <f>[13]КС_dep!I31</f>
        <v>3.6482186057580201</v>
      </c>
      <c r="I28" s="97">
        <f>[13]КС_dep!J31</f>
        <v>11.8396489566342</v>
      </c>
      <c r="J28" s="97">
        <f>[13]КС_dep!K31</f>
        <v>10.1828432432432</v>
      </c>
      <c r="K28" s="97">
        <f>[13]КС_dep!L31</f>
        <v>0</v>
      </c>
      <c r="L28" s="97">
        <f>[13]КС_dep!M31</f>
        <v>1.3022641925201299</v>
      </c>
      <c r="M28" s="97">
        <f>[13]КС_dep!N31</f>
        <v>0</v>
      </c>
      <c r="N28" s="97">
        <f>[13]КС_dep!O31</f>
        <v>0.62458301797004201</v>
      </c>
      <c r="O28" s="97">
        <f>[13]КС_dep!P31</f>
        <v>2.6</v>
      </c>
      <c r="P28" s="97">
        <f>[13]КС_dep!Q31</f>
        <v>0</v>
      </c>
      <c r="Q28" s="97"/>
      <c r="AH28" s="33"/>
      <c r="AI28" s="33"/>
      <c r="AJ28" s="33"/>
      <c r="AK28" s="33"/>
      <c r="AL28" s="33"/>
      <c r="AM28" s="33"/>
      <c r="AN28" s="33"/>
      <c r="AO28" s="33"/>
      <c r="AP28" s="33"/>
      <c r="AQ28" s="33"/>
      <c r="AR28" s="33"/>
      <c r="AS28" s="33"/>
      <c r="AT28" s="33"/>
      <c r="AU28" s="33"/>
      <c r="AV28" s="33"/>
      <c r="AW28" s="33"/>
    </row>
    <row r="29" spans="1:49" s="27" customFormat="1">
      <c r="A29" s="20" t="s">
        <v>38</v>
      </c>
      <c r="B29" s="97">
        <f>[13]КС_dep!C32</f>
        <v>8.0062146447233307</v>
      </c>
      <c r="C29" s="97">
        <f>[13]КС_dep!D32</f>
        <v>8.9726040603164208</v>
      </c>
      <c r="D29" s="97">
        <f>[13]КС_dep!E32</f>
        <v>7.9182342979082101</v>
      </c>
      <c r="E29" s="97">
        <f>[13]КС_dep!F32</f>
        <v>1.7</v>
      </c>
      <c r="F29" s="97">
        <f>[13]КС_dep!G32</f>
        <v>0</v>
      </c>
      <c r="G29" s="97">
        <f>[13]КС_dep!H32</f>
        <v>8.5410439102157092</v>
      </c>
      <c r="H29" s="97">
        <f>[13]КС_dep!I32</f>
        <v>8.9726040603164208</v>
      </c>
      <c r="I29" s="97">
        <f>[13]КС_dep!J32</f>
        <v>8.4985771274168407</v>
      </c>
      <c r="J29" s="97">
        <f>[13]КС_dep!K32</f>
        <v>0</v>
      </c>
      <c r="K29" s="97">
        <f>[13]КС_dep!L32</f>
        <v>0</v>
      </c>
      <c r="L29" s="97">
        <f>[13]КС_dep!M32</f>
        <v>0.615591784486203</v>
      </c>
      <c r="M29" s="97">
        <f>[13]КС_dep!N32</f>
        <v>0</v>
      </c>
      <c r="N29" s="97">
        <f>[13]КС_dep!O32</f>
        <v>0.61532424499328098</v>
      </c>
      <c r="O29" s="97">
        <f>[13]КС_dep!P32</f>
        <v>1.7</v>
      </c>
      <c r="P29" s="97">
        <f>[13]КС_dep!Q32</f>
        <v>0</v>
      </c>
      <c r="Q29" s="97"/>
      <c r="AH29" s="33"/>
      <c r="AI29" s="33"/>
      <c r="AJ29" s="33"/>
      <c r="AK29" s="33"/>
      <c r="AL29" s="33"/>
      <c r="AM29" s="33"/>
      <c r="AN29" s="33"/>
      <c r="AO29" s="33"/>
      <c r="AP29" s="33"/>
      <c r="AQ29" s="33"/>
      <c r="AR29" s="33"/>
      <c r="AS29" s="33"/>
      <c r="AT29" s="33"/>
      <c r="AU29" s="33"/>
      <c r="AV29" s="33"/>
      <c r="AW29" s="33"/>
    </row>
    <row r="30" spans="1:49" s="27" customFormat="1">
      <c r="A30" s="20" t="s">
        <v>39</v>
      </c>
      <c r="B30" s="97">
        <f>[13]КС_dep!C33</f>
        <v>7.5259831127147896</v>
      </c>
      <c r="C30" s="97">
        <f>[13]КС_dep!D33</f>
        <v>4.7544904784258799</v>
      </c>
      <c r="D30" s="97">
        <f>[13]КС_dep!E33</f>
        <v>7.70556096796372</v>
      </c>
      <c r="E30" s="97">
        <f>[13]КС_dep!F33</f>
        <v>3.25</v>
      </c>
      <c r="F30" s="97">
        <f>[13]КС_dep!G33</f>
        <v>0</v>
      </c>
      <c r="G30" s="97">
        <f>[13]КС_dep!H33</f>
        <v>9.4748293991059302</v>
      </c>
      <c r="H30" s="97">
        <f>[13]КС_dep!I33</f>
        <v>4.7544904784258799</v>
      </c>
      <c r="I30" s="97">
        <f>[13]КС_dep!J33</f>
        <v>9.8434733410383704</v>
      </c>
      <c r="J30" s="97">
        <f>[13]КС_dep!K33</f>
        <v>0</v>
      </c>
      <c r="K30" s="97">
        <f>[13]КС_dep!L33</f>
        <v>0</v>
      </c>
      <c r="L30" s="97">
        <f>[13]КС_dep!M33</f>
        <v>0.87691668496979003</v>
      </c>
      <c r="M30" s="97">
        <f>[13]КС_dep!N33</f>
        <v>0</v>
      </c>
      <c r="N30" s="97">
        <f>[13]КС_dep!O33</f>
        <v>0.84293229705961803</v>
      </c>
      <c r="O30" s="97">
        <f>[13]КС_dep!P33</f>
        <v>3.25</v>
      </c>
      <c r="P30" s="97">
        <f>[13]КС_dep!Q33</f>
        <v>0</v>
      </c>
      <c r="Q30" s="97"/>
      <c r="AH30" s="33"/>
      <c r="AI30" s="33"/>
      <c r="AJ30" s="33"/>
      <c r="AK30" s="33"/>
      <c r="AL30" s="33"/>
      <c r="AM30" s="33"/>
      <c r="AN30" s="33"/>
      <c r="AO30" s="33"/>
      <c r="AP30" s="33"/>
      <c r="AQ30" s="33"/>
      <c r="AR30" s="33"/>
      <c r="AS30" s="33"/>
      <c r="AT30" s="33"/>
      <c r="AU30" s="33"/>
      <c r="AV30" s="33"/>
      <c r="AW30" s="33"/>
    </row>
    <row r="31" spans="1:49" s="27" customFormat="1">
      <c r="A31" s="20" t="s">
        <v>40</v>
      </c>
      <c r="B31" s="97">
        <f>[13]КС_dep!C34</f>
        <v>10.150916368555601</v>
      </c>
      <c r="C31" s="97">
        <f>[13]КС_dep!D34</f>
        <v>8.7980376572876899</v>
      </c>
      <c r="D31" s="97">
        <f>[13]КС_dep!E34</f>
        <v>10.4157007927256</v>
      </c>
      <c r="E31" s="97">
        <f>[13]КС_dep!F34</f>
        <v>9.9318009984201208</v>
      </c>
      <c r="F31" s="97">
        <f>[13]КС_dep!G34</f>
        <v>0</v>
      </c>
      <c r="G31" s="97">
        <f>[13]КС_dep!H34</f>
        <v>10.334228130222399</v>
      </c>
      <c r="H31" s="97">
        <f>[13]КС_dep!I34</f>
        <v>8.7980376572876899</v>
      </c>
      <c r="I31" s="97">
        <f>[13]КС_dep!J34</f>
        <v>10.647301796194</v>
      </c>
      <c r="J31" s="97">
        <f>[13]КС_dep!K34</f>
        <v>9.9318009984201208</v>
      </c>
      <c r="K31" s="97">
        <f>[13]КС_dep!L34</f>
        <v>0</v>
      </c>
      <c r="L31" s="97">
        <f>[13]КС_dep!M34</f>
        <v>0.988467894878996</v>
      </c>
      <c r="M31" s="97">
        <f>[13]КС_dep!N34</f>
        <v>0</v>
      </c>
      <c r="N31" s="97">
        <f>[13]КС_dep!O34</f>
        <v>0.988467894878996</v>
      </c>
      <c r="O31" s="97">
        <f>[13]КС_dep!P34</f>
        <v>0</v>
      </c>
      <c r="P31" s="97">
        <f>[13]КС_dep!Q34</f>
        <v>0</v>
      </c>
      <c r="Q31" s="97"/>
      <c r="AH31" s="33"/>
      <c r="AI31" s="33"/>
      <c r="AJ31" s="33"/>
      <c r="AK31" s="33"/>
      <c r="AL31" s="33"/>
      <c r="AM31" s="33"/>
      <c r="AN31" s="33"/>
      <c r="AO31" s="33"/>
      <c r="AP31" s="33"/>
      <c r="AQ31" s="33"/>
      <c r="AR31" s="33"/>
      <c r="AS31" s="33"/>
      <c r="AT31" s="33"/>
      <c r="AU31" s="33"/>
      <c r="AV31" s="33"/>
      <c r="AW31" s="33"/>
    </row>
    <row r="32" spans="1:49" s="27" customFormat="1">
      <c r="A32" s="20" t="s">
        <v>41</v>
      </c>
      <c r="B32" s="97">
        <f>[13]КС_dep!C35</f>
        <v>10.180992895218299</v>
      </c>
      <c r="C32" s="97">
        <f>[13]КС_dep!D35</f>
        <v>4.7058323318657802</v>
      </c>
      <c r="D32" s="97">
        <f>[13]КС_dep!E35</f>
        <v>10.603158451707801</v>
      </c>
      <c r="E32" s="97">
        <f>[13]КС_dep!F35</f>
        <v>1.69999743828503</v>
      </c>
      <c r="F32" s="97">
        <f>[13]КС_dep!G35</f>
        <v>0</v>
      </c>
      <c r="G32" s="97">
        <f>[13]КС_dep!H35</f>
        <v>10.486785795785099</v>
      </c>
      <c r="H32" s="97">
        <f>[13]КС_dep!I35</f>
        <v>4.7319703821437704</v>
      </c>
      <c r="I32" s="97">
        <f>[13]КС_dep!J35</f>
        <v>10.872854692925699</v>
      </c>
      <c r="J32" s="97">
        <f>[13]КС_dep!K35</f>
        <v>12.7740932642487</v>
      </c>
      <c r="K32" s="97">
        <f>[13]КС_dep!L35</f>
        <v>0</v>
      </c>
      <c r="L32" s="97">
        <f>[13]КС_dep!M35</f>
        <v>0.71461454435402405</v>
      </c>
      <c r="M32" s="97">
        <f>[13]КС_dep!N35</f>
        <v>1.67267317604213E-2</v>
      </c>
      <c r="N32" s="97">
        <f>[13]КС_dep!O35</f>
        <v>0.499338289163479</v>
      </c>
      <c r="O32" s="97">
        <f>[13]КС_dep!P35</f>
        <v>1.5254748801190801</v>
      </c>
      <c r="P32" s="97">
        <f>[13]КС_dep!Q35</f>
        <v>0</v>
      </c>
      <c r="Q32" s="97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</row>
    <row r="33" spans="1:49" s="27" customFormat="1">
      <c r="A33" s="20" t="s">
        <v>42</v>
      </c>
      <c r="B33" s="97">
        <f>[13]КС_dep!C36</f>
        <v>8.2125143749506009</v>
      </c>
      <c r="C33" s="97">
        <f>[13]КС_dep!D36</f>
        <v>3.6737397434790302</v>
      </c>
      <c r="D33" s="97">
        <f>[13]КС_dep!E36</f>
        <v>8.5493178189897101</v>
      </c>
      <c r="E33" s="97">
        <f>[13]КС_dep!F36</f>
        <v>9</v>
      </c>
      <c r="F33" s="97">
        <f>[13]КС_dep!G36</f>
        <v>0</v>
      </c>
      <c r="G33" s="97">
        <f>[13]КС_dep!H36</f>
        <v>8.2484521266775008</v>
      </c>
      <c r="H33" s="97">
        <f>[13]КС_dep!I36</f>
        <v>3.6737397434790302</v>
      </c>
      <c r="I33" s="97">
        <f>[13]КС_dep!J36</f>
        <v>8.5897363091710606</v>
      </c>
      <c r="J33" s="97">
        <f>[13]КС_dep!K36</f>
        <v>9</v>
      </c>
      <c r="K33" s="97">
        <f>[13]КС_dep!L36</f>
        <v>0</v>
      </c>
      <c r="L33" s="97">
        <f>[13]КС_dep!M36</f>
        <v>0.56823971166845899</v>
      </c>
      <c r="M33" s="97">
        <f>[13]КС_dep!N36</f>
        <v>0</v>
      </c>
      <c r="N33" s="97">
        <f>[13]КС_dep!O36</f>
        <v>0.56823971166845899</v>
      </c>
      <c r="O33" s="97">
        <f>[13]КС_dep!P36</f>
        <v>0</v>
      </c>
      <c r="P33" s="97">
        <f>[13]КС_dep!Q36</f>
        <v>0</v>
      </c>
      <c r="Q33" s="97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3"/>
      <c r="AU33" s="33"/>
      <c r="AV33" s="33"/>
      <c r="AW33" s="33"/>
    </row>
    <row r="34" spans="1:49" s="27" customFormat="1">
      <c r="A34" s="20" t="s">
        <v>43</v>
      </c>
      <c r="B34" s="97">
        <f>[13]КС_dep!C37</f>
        <v>9.0108140065102393</v>
      </c>
      <c r="C34" s="97">
        <f>[13]КС_dep!D37</f>
        <v>3.7318503498297999</v>
      </c>
      <c r="D34" s="97">
        <f>[13]КС_dep!E37</f>
        <v>9.1820596369287006</v>
      </c>
      <c r="E34" s="97">
        <f>[13]КС_dep!F37</f>
        <v>7.4512195121951201</v>
      </c>
      <c r="F34" s="97">
        <f>[13]КС_dep!G37</f>
        <v>0</v>
      </c>
      <c r="G34" s="97">
        <f>[13]КС_dep!H37</f>
        <v>9.0956346905555208</v>
      </c>
      <c r="H34" s="97">
        <f>[13]КС_dep!I37</f>
        <v>3.7318503498297999</v>
      </c>
      <c r="I34" s="97">
        <f>[13]КС_dep!J37</f>
        <v>9.2716023117353892</v>
      </c>
      <c r="J34" s="97">
        <f>[13]КС_dep!K37</f>
        <v>7.4512195121951201</v>
      </c>
      <c r="K34" s="97">
        <f>[13]КС_dep!L37</f>
        <v>0</v>
      </c>
      <c r="L34" s="97">
        <f>[13]КС_dep!M37</f>
        <v>1.1933930513554101</v>
      </c>
      <c r="M34" s="97">
        <f>[13]КС_dep!N37</f>
        <v>0</v>
      </c>
      <c r="N34" s="97">
        <f>[13]КС_dep!O37</f>
        <v>1.1933930513554101</v>
      </c>
      <c r="O34" s="97">
        <f>[13]КС_dep!P37</f>
        <v>0</v>
      </c>
      <c r="P34" s="97">
        <f>[13]КС_dep!Q37</f>
        <v>0</v>
      </c>
      <c r="Q34" s="97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  <c r="AT34" s="33"/>
      <c r="AU34" s="33"/>
      <c r="AV34" s="33"/>
      <c r="AW34" s="33"/>
    </row>
    <row r="35" spans="1:49" s="27" customFormat="1">
      <c r="A35" s="20" t="s">
        <v>44</v>
      </c>
      <c r="B35" s="97">
        <f>[13]КС_dep!C38</f>
        <v>8.7940483457431604</v>
      </c>
      <c r="C35" s="97">
        <f>[13]КС_dep!D38</f>
        <v>3.7519537721803902</v>
      </c>
      <c r="D35" s="97">
        <f>[13]КС_dep!E38</f>
        <v>8.8981167689045702</v>
      </c>
      <c r="E35" s="97">
        <f>[13]КС_dep!F38</f>
        <v>13.587633071722699</v>
      </c>
      <c r="F35" s="97">
        <f>[13]КС_dep!G38</f>
        <v>0</v>
      </c>
      <c r="G35" s="97">
        <f>[13]КС_dep!H38</f>
        <v>9.8847324515150401</v>
      </c>
      <c r="H35" s="97">
        <f>[13]КС_dep!I38</f>
        <v>3.7519537721803902</v>
      </c>
      <c r="I35" s="97">
        <f>[13]КС_dep!J38</f>
        <v>10.037196435524899</v>
      </c>
      <c r="J35" s="97">
        <f>[13]КС_dep!K38</f>
        <v>13.587633071722699</v>
      </c>
      <c r="K35" s="97">
        <f>[13]КС_dep!L38</f>
        <v>0</v>
      </c>
      <c r="L35" s="97">
        <f>[13]КС_dep!M38</f>
        <v>1.5697373294936801</v>
      </c>
      <c r="M35" s="97">
        <f>[13]КС_dep!N38</f>
        <v>0</v>
      </c>
      <c r="N35" s="97">
        <f>[13]КС_dep!O38</f>
        <v>1.5697373294936801</v>
      </c>
      <c r="O35" s="97">
        <f>[13]КС_dep!P38</f>
        <v>0</v>
      </c>
      <c r="P35" s="97">
        <f>[13]КС_dep!Q38</f>
        <v>0</v>
      </c>
      <c r="Q35" s="97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</row>
    <row r="36" spans="1:49" s="27" customFormat="1">
      <c r="A36" s="20" t="s">
        <v>45</v>
      </c>
      <c r="B36" s="97">
        <f>[13]КС_dep!C39</f>
        <v>7.0469891556966697</v>
      </c>
      <c r="C36" s="97">
        <f>[13]КС_dep!D39</f>
        <v>2.1421116133188098</v>
      </c>
      <c r="D36" s="97">
        <f>[13]КС_dep!E39</f>
        <v>7.4027286960321197</v>
      </c>
      <c r="E36" s="97">
        <f>[13]КС_dep!F39</f>
        <v>0</v>
      </c>
      <c r="F36" s="97">
        <f>[13]КС_dep!G39</f>
        <v>0</v>
      </c>
      <c r="G36" s="97">
        <f>[13]КС_dep!H39</f>
        <v>8.6234107656820704</v>
      </c>
      <c r="H36" s="97">
        <f>[13]КС_dep!I39</f>
        <v>2.1421116133188098</v>
      </c>
      <c r="I36" s="97">
        <f>[13]КС_dep!J39</f>
        <v>9.2195284683725909</v>
      </c>
      <c r="J36" s="97">
        <f>[13]КС_dep!K39</f>
        <v>0</v>
      </c>
      <c r="K36" s="97">
        <f>[13]КС_dep!L39</f>
        <v>0</v>
      </c>
      <c r="L36" s="97">
        <f>[13]КС_dep!M39</f>
        <v>0.62707451411377602</v>
      </c>
      <c r="M36" s="97">
        <f>[13]КС_dep!N39</f>
        <v>0</v>
      </c>
      <c r="N36" s="97">
        <f>[13]КС_dep!O39</f>
        <v>0.62707451411377602</v>
      </c>
      <c r="O36" s="97">
        <f>[13]КС_dep!P39</f>
        <v>0</v>
      </c>
      <c r="P36" s="97">
        <f>[13]КС_dep!Q39</f>
        <v>0</v>
      </c>
      <c r="Q36" s="97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</row>
    <row r="37" spans="1:49" s="27" customFormat="1">
      <c r="A37" s="20" t="s">
        <v>46</v>
      </c>
      <c r="B37" s="97">
        <f>[13]КС_dep!C40</f>
        <v>8.1763608979915894</v>
      </c>
      <c r="C37" s="97">
        <f>[13]КС_dep!D40</f>
        <v>4.7633601687475</v>
      </c>
      <c r="D37" s="97">
        <f>[13]КС_dep!E40</f>
        <v>8.5182268356199309</v>
      </c>
      <c r="E37" s="97">
        <f>[13]КС_dep!F40</f>
        <v>3</v>
      </c>
      <c r="F37" s="97">
        <f>[13]КС_dep!G40</f>
        <v>10</v>
      </c>
      <c r="G37" s="97">
        <f>[13]КС_dep!H40</f>
        <v>8.5219522897646307</v>
      </c>
      <c r="H37" s="97">
        <f>[13]КС_dep!I40</f>
        <v>4.7633601687475</v>
      </c>
      <c r="I37" s="97">
        <f>[13]КС_dep!J40</f>
        <v>8.9080743268241598</v>
      </c>
      <c r="J37" s="97">
        <f>[13]КС_dep!K40</f>
        <v>0</v>
      </c>
      <c r="K37" s="97">
        <f>[13]КС_dep!L40</f>
        <v>10</v>
      </c>
      <c r="L37" s="97">
        <f>[13]КС_dep!M40</f>
        <v>0.86233092711051595</v>
      </c>
      <c r="M37" s="97">
        <f>[13]КС_dep!N40</f>
        <v>0</v>
      </c>
      <c r="N37" s="97">
        <f>[13]КС_dep!O40</f>
        <v>0.77892263759442903</v>
      </c>
      <c r="O37" s="97">
        <f>[13]КС_dep!P40</f>
        <v>3</v>
      </c>
      <c r="P37" s="97">
        <f>[13]КС_dep!Q40</f>
        <v>0</v>
      </c>
      <c r="Q37" s="97"/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3"/>
      <c r="AS37" s="33"/>
      <c r="AT37" s="33"/>
      <c r="AU37" s="33"/>
      <c r="AV37" s="33"/>
      <c r="AW37" s="33"/>
    </row>
    <row r="38" spans="1:49" s="95" customFormat="1" ht="6" customHeight="1">
      <c r="A38" s="93"/>
      <c r="B38" s="94"/>
      <c r="C38" s="94"/>
      <c r="D38" s="94"/>
      <c r="E38" s="94"/>
      <c r="F38" s="94"/>
      <c r="G38" s="94"/>
      <c r="H38" s="94"/>
      <c r="I38" s="94"/>
      <c r="J38" s="94"/>
      <c r="K38" s="94"/>
      <c r="L38" s="94"/>
      <c r="M38" s="94"/>
      <c r="N38" s="94"/>
      <c r="O38" s="94"/>
      <c r="P38" s="94"/>
    </row>
    <row r="39" spans="1:49" s="80" customFormat="1" ht="15" customHeight="1">
      <c r="A39" s="254" t="s">
        <v>94</v>
      </c>
      <c r="B39" s="254"/>
      <c r="C39" s="254"/>
      <c r="D39" s="254"/>
      <c r="E39" s="254"/>
      <c r="F39" s="254"/>
      <c r="G39" s="254"/>
      <c r="H39" s="254"/>
      <c r="I39" s="254"/>
      <c r="J39" s="254"/>
      <c r="K39" s="254"/>
      <c r="L39" s="254"/>
      <c r="M39" s="254"/>
      <c r="N39" s="254"/>
      <c r="O39" s="254"/>
      <c r="P39" s="254"/>
      <c r="Q39" s="254"/>
    </row>
    <row r="40" spans="1:49" s="80" customFormat="1" ht="3.75" customHeight="1">
      <c r="A40" s="81"/>
    </row>
    <row r="41" spans="1:49" ht="27.75" customHeight="1">
      <c r="A41" s="275" t="s">
        <v>74</v>
      </c>
      <c r="B41" s="275"/>
      <c r="C41" s="275"/>
      <c r="D41" s="275"/>
      <c r="E41" s="275"/>
      <c r="F41" s="275"/>
      <c r="G41" s="275"/>
      <c r="H41" s="275"/>
      <c r="I41" s="275"/>
      <c r="J41" s="275"/>
      <c r="K41" s="275"/>
      <c r="L41" s="275"/>
      <c r="M41" s="275"/>
      <c r="N41" s="275"/>
      <c r="O41" s="275"/>
      <c r="P41" s="180"/>
    </row>
  </sheetData>
  <mergeCells count="14">
    <mergeCell ref="A41:O41"/>
    <mergeCell ref="O1:P1"/>
    <mergeCell ref="M7:P7"/>
    <mergeCell ref="A39:Q39"/>
    <mergeCell ref="A2:P2"/>
    <mergeCell ref="A5:A8"/>
    <mergeCell ref="B5:B8"/>
    <mergeCell ref="C5:F7"/>
    <mergeCell ref="G5:P5"/>
    <mergeCell ref="G6:K6"/>
    <mergeCell ref="L6:P6"/>
    <mergeCell ref="G7:G8"/>
    <mergeCell ref="H7:K7"/>
    <mergeCell ref="L7:L8"/>
  </mergeCells>
  <hyperlinks>
    <hyperlink ref="A2:P2" location="region!A2" display="Процентні ставки за новими депозитами1 нефінансових корпорацій, у розрізі регіонів, видів валют і строків погашення"/>
  </hyperlinks>
  <pageMargins left="0.39370078740157483" right="0.19685039370078741" top="0.9055118110236221" bottom="0.19685039370078741" header="0.31496062992125984" footer="0.11811023622047245"/>
  <pageSetup paperSize="9" scale="85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4"/>
  </sheetPr>
  <dimension ref="A1:AW43"/>
  <sheetViews>
    <sheetView showGridLines="0" zoomScaleNormal="100" zoomScaleSheetLayoutView="100" workbookViewId="0"/>
  </sheetViews>
  <sheetFormatPr defaultRowHeight="13.8"/>
  <cols>
    <col min="1" max="1" width="18.33203125" style="82" customWidth="1"/>
    <col min="2" max="4" width="9.109375" style="26"/>
    <col min="5" max="5" width="10" style="26" customWidth="1"/>
    <col min="6" max="9" width="9.109375" style="26"/>
    <col min="10" max="10" width="10" style="26" customWidth="1"/>
    <col min="11" max="14" width="9.109375" style="26"/>
    <col min="15" max="15" width="10" style="26" customWidth="1"/>
    <col min="16" max="239" width="9.109375" style="26"/>
    <col min="240" max="240" width="3" style="26" bestFit="1" customWidth="1"/>
    <col min="241" max="241" width="18.33203125" style="26" customWidth="1"/>
    <col min="242" max="244" width="9.109375" style="26"/>
    <col min="245" max="245" width="10" style="26" customWidth="1"/>
    <col min="246" max="249" width="9.109375" style="26"/>
    <col min="250" max="250" width="10" style="26" customWidth="1"/>
    <col min="251" max="254" width="9.109375" style="26"/>
    <col min="255" max="255" width="10" style="26" customWidth="1"/>
    <col min="256" max="495" width="9.109375" style="26"/>
    <col min="496" max="496" width="3" style="26" bestFit="1" customWidth="1"/>
    <col min="497" max="497" width="18.33203125" style="26" customWidth="1"/>
    <col min="498" max="500" width="9.109375" style="26"/>
    <col min="501" max="501" width="10" style="26" customWidth="1"/>
    <col min="502" max="505" width="9.109375" style="26"/>
    <col min="506" max="506" width="10" style="26" customWidth="1"/>
    <col min="507" max="510" width="9.109375" style="26"/>
    <col min="511" max="511" width="10" style="26" customWidth="1"/>
    <col min="512" max="751" width="9.109375" style="26"/>
    <col min="752" max="752" width="3" style="26" bestFit="1" customWidth="1"/>
    <col min="753" max="753" width="18.33203125" style="26" customWidth="1"/>
    <col min="754" max="756" width="9.109375" style="26"/>
    <col min="757" max="757" width="10" style="26" customWidth="1"/>
    <col min="758" max="761" width="9.109375" style="26"/>
    <col min="762" max="762" width="10" style="26" customWidth="1"/>
    <col min="763" max="766" width="9.109375" style="26"/>
    <col min="767" max="767" width="10" style="26" customWidth="1"/>
    <col min="768" max="1007" width="9.109375" style="26"/>
    <col min="1008" max="1008" width="3" style="26" bestFit="1" customWidth="1"/>
    <col min="1009" max="1009" width="18.33203125" style="26" customWidth="1"/>
    <col min="1010" max="1012" width="9.109375" style="26"/>
    <col min="1013" max="1013" width="10" style="26" customWidth="1"/>
    <col min="1014" max="1017" width="9.109375" style="26"/>
    <col min="1018" max="1018" width="10" style="26" customWidth="1"/>
    <col min="1019" max="1022" width="9.109375" style="26"/>
    <col min="1023" max="1023" width="10" style="26" customWidth="1"/>
    <col min="1024" max="1263" width="9.109375" style="26"/>
    <col min="1264" max="1264" width="3" style="26" bestFit="1" customWidth="1"/>
    <col min="1265" max="1265" width="18.33203125" style="26" customWidth="1"/>
    <col min="1266" max="1268" width="9.109375" style="26"/>
    <col min="1269" max="1269" width="10" style="26" customWidth="1"/>
    <col min="1270" max="1273" width="9.109375" style="26"/>
    <col min="1274" max="1274" width="10" style="26" customWidth="1"/>
    <col min="1275" max="1278" width="9.109375" style="26"/>
    <col min="1279" max="1279" width="10" style="26" customWidth="1"/>
    <col min="1280" max="1519" width="9.109375" style="26"/>
    <col min="1520" max="1520" width="3" style="26" bestFit="1" customWidth="1"/>
    <col min="1521" max="1521" width="18.33203125" style="26" customWidth="1"/>
    <col min="1522" max="1524" width="9.109375" style="26"/>
    <col min="1525" max="1525" width="10" style="26" customWidth="1"/>
    <col min="1526" max="1529" width="9.109375" style="26"/>
    <col min="1530" max="1530" width="10" style="26" customWidth="1"/>
    <col min="1531" max="1534" width="9.109375" style="26"/>
    <col min="1535" max="1535" width="10" style="26" customWidth="1"/>
    <col min="1536" max="1775" width="9.109375" style="26"/>
    <col min="1776" max="1776" width="3" style="26" bestFit="1" customWidth="1"/>
    <col min="1777" max="1777" width="18.33203125" style="26" customWidth="1"/>
    <col min="1778" max="1780" width="9.109375" style="26"/>
    <col min="1781" max="1781" width="10" style="26" customWidth="1"/>
    <col min="1782" max="1785" width="9.109375" style="26"/>
    <col min="1786" max="1786" width="10" style="26" customWidth="1"/>
    <col min="1787" max="1790" width="9.109375" style="26"/>
    <col min="1791" max="1791" width="10" style="26" customWidth="1"/>
    <col min="1792" max="2031" width="9.109375" style="26"/>
    <col min="2032" max="2032" width="3" style="26" bestFit="1" customWidth="1"/>
    <col min="2033" max="2033" width="18.33203125" style="26" customWidth="1"/>
    <col min="2034" max="2036" width="9.109375" style="26"/>
    <col min="2037" max="2037" width="10" style="26" customWidth="1"/>
    <col min="2038" max="2041" width="9.109375" style="26"/>
    <col min="2042" max="2042" width="10" style="26" customWidth="1"/>
    <col min="2043" max="2046" width="9.109375" style="26"/>
    <col min="2047" max="2047" width="10" style="26" customWidth="1"/>
    <col min="2048" max="2287" width="9.109375" style="26"/>
    <col min="2288" max="2288" width="3" style="26" bestFit="1" customWidth="1"/>
    <col min="2289" max="2289" width="18.33203125" style="26" customWidth="1"/>
    <col min="2290" max="2292" width="9.109375" style="26"/>
    <col min="2293" max="2293" width="10" style="26" customWidth="1"/>
    <col min="2294" max="2297" width="9.109375" style="26"/>
    <col min="2298" max="2298" width="10" style="26" customWidth="1"/>
    <col min="2299" max="2302" width="9.109375" style="26"/>
    <col min="2303" max="2303" width="10" style="26" customWidth="1"/>
    <col min="2304" max="2543" width="9.109375" style="26"/>
    <col min="2544" max="2544" width="3" style="26" bestFit="1" customWidth="1"/>
    <col min="2545" max="2545" width="18.33203125" style="26" customWidth="1"/>
    <col min="2546" max="2548" width="9.109375" style="26"/>
    <col min="2549" max="2549" width="10" style="26" customWidth="1"/>
    <col min="2550" max="2553" width="9.109375" style="26"/>
    <col min="2554" max="2554" width="10" style="26" customWidth="1"/>
    <col min="2555" max="2558" width="9.109375" style="26"/>
    <col min="2559" max="2559" width="10" style="26" customWidth="1"/>
    <col min="2560" max="2799" width="9.109375" style="26"/>
    <col min="2800" max="2800" width="3" style="26" bestFit="1" customWidth="1"/>
    <col min="2801" max="2801" width="18.33203125" style="26" customWidth="1"/>
    <col min="2802" max="2804" width="9.109375" style="26"/>
    <col min="2805" max="2805" width="10" style="26" customWidth="1"/>
    <col min="2806" max="2809" width="9.109375" style="26"/>
    <col min="2810" max="2810" width="10" style="26" customWidth="1"/>
    <col min="2811" max="2814" width="9.109375" style="26"/>
    <col min="2815" max="2815" width="10" style="26" customWidth="1"/>
    <col min="2816" max="3055" width="9.109375" style="26"/>
    <col min="3056" max="3056" width="3" style="26" bestFit="1" customWidth="1"/>
    <col min="3057" max="3057" width="18.33203125" style="26" customWidth="1"/>
    <col min="3058" max="3060" width="9.109375" style="26"/>
    <col min="3061" max="3061" width="10" style="26" customWidth="1"/>
    <col min="3062" max="3065" width="9.109375" style="26"/>
    <col min="3066" max="3066" width="10" style="26" customWidth="1"/>
    <col min="3067" max="3070" width="9.109375" style="26"/>
    <col min="3071" max="3071" width="10" style="26" customWidth="1"/>
    <col min="3072" max="3311" width="9.109375" style="26"/>
    <col min="3312" max="3312" width="3" style="26" bestFit="1" customWidth="1"/>
    <col min="3313" max="3313" width="18.33203125" style="26" customWidth="1"/>
    <col min="3314" max="3316" width="9.109375" style="26"/>
    <col min="3317" max="3317" width="10" style="26" customWidth="1"/>
    <col min="3318" max="3321" width="9.109375" style="26"/>
    <col min="3322" max="3322" width="10" style="26" customWidth="1"/>
    <col min="3323" max="3326" width="9.109375" style="26"/>
    <col min="3327" max="3327" width="10" style="26" customWidth="1"/>
    <col min="3328" max="3567" width="9.109375" style="26"/>
    <col min="3568" max="3568" width="3" style="26" bestFit="1" customWidth="1"/>
    <col min="3569" max="3569" width="18.33203125" style="26" customWidth="1"/>
    <col min="3570" max="3572" width="9.109375" style="26"/>
    <col min="3573" max="3573" width="10" style="26" customWidth="1"/>
    <col min="3574" max="3577" width="9.109375" style="26"/>
    <col min="3578" max="3578" width="10" style="26" customWidth="1"/>
    <col min="3579" max="3582" width="9.109375" style="26"/>
    <col min="3583" max="3583" width="10" style="26" customWidth="1"/>
    <col min="3584" max="3823" width="9.109375" style="26"/>
    <col min="3824" max="3824" width="3" style="26" bestFit="1" customWidth="1"/>
    <col min="3825" max="3825" width="18.33203125" style="26" customWidth="1"/>
    <col min="3826" max="3828" width="9.109375" style="26"/>
    <col min="3829" max="3829" width="10" style="26" customWidth="1"/>
    <col min="3830" max="3833" width="9.109375" style="26"/>
    <col min="3834" max="3834" width="10" style="26" customWidth="1"/>
    <col min="3835" max="3838" width="9.109375" style="26"/>
    <col min="3839" max="3839" width="10" style="26" customWidth="1"/>
    <col min="3840" max="4079" width="9.109375" style="26"/>
    <col min="4080" max="4080" width="3" style="26" bestFit="1" customWidth="1"/>
    <col min="4081" max="4081" width="18.33203125" style="26" customWidth="1"/>
    <col min="4082" max="4084" width="9.109375" style="26"/>
    <col min="4085" max="4085" width="10" style="26" customWidth="1"/>
    <col min="4086" max="4089" width="9.109375" style="26"/>
    <col min="4090" max="4090" width="10" style="26" customWidth="1"/>
    <col min="4091" max="4094" width="9.109375" style="26"/>
    <col min="4095" max="4095" width="10" style="26" customWidth="1"/>
    <col min="4096" max="4335" width="9.109375" style="26"/>
    <col min="4336" max="4336" width="3" style="26" bestFit="1" customWidth="1"/>
    <col min="4337" max="4337" width="18.33203125" style="26" customWidth="1"/>
    <col min="4338" max="4340" width="9.109375" style="26"/>
    <col min="4341" max="4341" width="10" style="26" customWidth="1"/>
    <col min="4342" max="4345" width="9.109375" style="26"/>
    <col min="4346" max="4346" width="10" style="26" customWidth="1"/>
    <col min="4347" max="4350" width="9.109375" style="26"/>
    <col min="4351" max="4351" width="10" style="26" customWidth="1"/>
    <col min="4352" max="4591" width="9.109375" style="26"/>
    <col min="4592" max="4592" width="3" style="26" bestFit="1" customWidth="1"/>
    <col min="4593" max="4593" width="18.33203125" style="26" customWidth="1"/>
    <col min="4594" max="4596" width="9.109375" style="26"/>
    <col min="4597" max="4597" width="10" style="26" customWidth="1"/>
    <col min="4598" max="4601" width="9.109375" style="26"/>
    <col min="4602" max="4602" width="10" style="26" customWidth="1"/>
    <col min="4603" max="4606" width="9.109375" style="26"/>
    <col min="4607" max="4607" width="10" style="26" customWidth="1"/>
    <col min="4608" max="4847" width="9.109375" style="26"/>
    <col min="4848" max="4848" width="3" style="26" bestFit="1" customWidth="1"/>
    <col min="4849" max="4849" width="18.33203125" style="26" customWidth="1"/>
    <col min="4850" max="4852" width="9.109375" style="26"/>
    <col min="4853" max="4853" width="10" style="26" customWidth="1"/>
    <col min="4854" max="4857" width="9.109375" style="26"/>
    <col min="4858" max="4858" width="10" style="26" customWidth="1"/>
    <col min="4859" max="4862" width="9.109375" style="26"/>
    <col min="4863" max="4863" width="10" style="26" customWidth="1"/>
    <col min="4864" max="5103" width="9.109375" style="26"/>
    <col min="5104" max="5104" width="3" style="26" bestFit="1" customWidth="1"/>
    <col min="5105" max="5105" width="18.33203125" style="26" customWidth="1"/>
    <col min="5106" max="5108" width="9.109375" style="26"/>
    <col min="5109" max="5109" width="10" style="26" customWidth="1"/>
    <col min="5110" max="5113" width="9.109375" style="26"/>
    <col min="5114" max="5114" width="10" style="26" customWidth="1"/>
    <col min="5115" max="5118" width="9.109375" style="26"/>
    <col min="5119" max="5119" width="10" style="26" customWidth="1"/>
    <col min="5120" max="5359" width="9.109375" style="26"/>
    <col min="5360" max="5360" width="3" style="26" bestFit="1" customWidth="1"/>
    <col min="5361" max="5361" width="18.33203125" style="26" customWidth="1"/>
    <col min="5362" max="5364" width="9.109375" style="26"/>
    <col min="5365" max="5365" width="10" style="26" customWidth="1"/>
    <col min="5366" max="5369" width="9.109375" style="26"/>
    <col min="5370" max="5370" width="10" style="26" customWidth="1"/>
    <col min="5371" max="5374" width="9.109375" style="26"/>
    <col min="5375" max="5375" width="10" style="26" customWidth="1"/>
    <col min="5376" max="5615" width="9.109375" style="26"/>
    <col min="5616" max="5616" width="3" style="26" bestFit="1" customWidth="1"/>
    <col min="5617" max="5617" width="18.33203125" style="26" customWidth="1"/>
    <col min="5618" max="5620" width="9.109375" style="26"/>
    <col min="5621" max="5621" width="10" style="26" customWidth="1"/>
    <col min="5622" max="5625" width="9.109375" style="26"/>
    <col min="5626" max="5626" width="10" style="26" customWidth="1"/>
    <col min="5627" max="5630" width="9.109375" style="26"/>
    <col min="5631" max="5631" width="10" style="26" customWidth="1"/>
    <col min="5632" max="5871" width="9.109375" style="26"/>
    <col min="5872" max="5872" width="3" style="26" bestFit="1" customWidth="1"/>
    <col min="5873" max="5873" width="18.33203125" style="26" customWidth="1"/>
    <col min="5874" max="5876" width="9.109375" style="26"/>
    <col min="5877" max="5877" width="10" style="26" customWidth="1"/>
    <col min="5878" max="5881" width="9.109375" style="26"/>
    <col min="5882" max="5882" width="10" style="26" customWidth="1"/>
    <col min="5883" max="5886" width="9.109375" style="26"/>
    <col min="5887" max="5887" width="10" style="26" customWidth="1"/>
    <col min="5888" max="6127" width="9.109375" style="26"/>
    <col min="6128" max="6128" width="3" style="26" bestFit="1" customWidth="1"/>
    <col min="6129" max="6129" width="18.33203125" style="26" customWidth="1"/>
    <col min="6130" max="6132" width="9.109375" style="26"/>
    <col min="6133" max="6133" width="10" style="26" customWidth="1"/>
    <col min="6134" max="6137" width="9.109375" style="26"/>
    <col min="6138" max="6138" width="10" style="26" customWidth="1"/>
    <col min="6139" max="6142" width="9.109375" style="26"/>
    <col min="6143" max="6143" width="10" style="26" customWidth="1"/>
    <col min="6144" max="6383" width="9.109375" style="26"/>
    <col min="6384" max="6384" width="3" style="26" bestFit="1" customWidth="1"/>
    <col min="6385" max="6385" width="18.33203125" style="26" customWidth="1"/>
    <col min="6386" max="6388" width="9.109375" style="26"/>
    <col min="6389" max="6389" width="10" style="26" customWidth="1"/>
    <col min="6390" max="6393" width="9.109375" style="26"/>
    <col min="6394" max="6394" width="10" style="26" customWidth="1"/>
    <col min="6395" max="6398" width="9.109375" style="26"/>
    <col min="6399" max="6399" width="10" style="26" customWidth="1"/>
    <col min="6400" max="6639" width="9.109375" style="26"/>
    <col min="6640" max="6640" width="3" style="26" bestFit="1" customWidth="1"/>
    <col min="6641" max="6641" width="18.33203125" style="26" customWidth="1"/>
    <col min="6642" max="6644" width="9.109375" style="26"/>
    <col min="6645" max="6645" width="10" style="26" customWidth="1"/>
    <col min="6646" max="6649" width="9.109375" style="26"/>
    <col min="6650" max="6650" width="10" style="26" customWidth="1"/>
    <col min="6651" max="6654" width="9.109375" style="26"/>
    <col min="6655" max="6655" width="10" style="26" customWidth="1"/>
    <col min="6656" max="6895" width="9.109375" style="26"/>
    <col min="6896" max="6896" width="3" style="26" bestFit="1" customWidth="1"/>
    <col min="6897" max="6897" width="18.33203125" style="26" customWidth="1"/>
    <col min="6898" max="6900" width="9.109375" style="26"/>
    <col min="6901" max="6901" width="10" style="26" customWidth="1"/>
    <col min="6902" max="6905" width="9.109375" style="26"/>
    <col min="6906" max="6906" width="10" style="26" customWidth="1"/>
    <col min="6907" max="6910" width="9.109375" style="26"/>
    <col min="6911" max="6911" width="10" style="26" customWidth="1"/>
    <col min="6912" max="7151" width="9.109375" style="26"/>
    <col min="7152" max="7152" width="3" style="26" bestFit="1" customWidth="1"/>
    <col min="7153" max="7153" width="18.33203125" style="26" customWidth="1"/>
    <col min="7154" max="7156" width="9.109375" style="26"/>
    <col min="7157" max="7157" width="10" style="26" customWidth="1"/>
    <col min="7158" max="7161" width="9.109375" style="26"/>
    <col min="7162" max="7162" width="10" style="26" customWidth="1"/>
    <col min="7163" max="7166" width="9.109375" style="26"/>
    <col min="7167" max="7167" width="10" style="26" customWidth="1"/>
    <col min="7168" max="7407" width="9.109375" style="26"/>
    <col min="7408" max="7408" width="3" style="26" bestFit="1" customWidth="1"/>
    <col min="7409" max="7409" width="18.33203125" style="26" customWidth="1"/>
    <col min="7410" max="7412" width="9.109375" style="26"/>
    <col min="7413" max="7413" width="10" style="26" customWidth="1"/>
    <col min="7414" max="7417" width="9.109375" style="26"/>
    <col min="7418" max="7418" width="10" style="26" customWidth="1"/>
    <col min="7419" max="7422" width="9.109375" style="26"/>
    <col min="7423" max="7423" width="10" style="26" customWidth="1"/>
    <col min="7424" max="7663" width="9.109375" style="26"/>
    <col min="7664" max="7664" width="3" style="26" bestFit="1" customWidth="1"/>
    <col min="7665" max="7665" width="18.33203125" style="26" customWidth="1"/>
    <col min="7666" max="7668" width="9.109375" style="26"/>
    <col min="7669" max="7669" width="10" style="26" customWidth="1"/>
    <col min="7670" max="7673" width="9.109375" style="26"/>
    <col min="7674" max="7674" width="10" style="26" customWidth="1"/>
    <col min="7675" max="7678" width="9.109375" style="26"/>
    <col min="7679" max="7679" width="10" style="26" customWidth="1"/>
    <col min="7680" max="7919" width="9.109375" style="26"/>
    <col min="7920" max="7920" width="3" style="26" bestFit="1" customWidth="1"/>
    <col min="7921" max="7921" width="18.33203125" style="26" customWidth="1"/>
    <col min="7922" max="7924" width="9.109375" style="26"/>
    <col min="7925" max="7925" width="10" style="26" customWidth="1"/>
    <col min="7926" max="7929" width="9.109375" style="26"/>
    <col min="7930" max="7930" width="10" style="26" customWidth="1"/>
    <col min="7931" max="7934" width="9.109375" style="26"/>
    <col min="7935" max="7935" width="10" style="26" customWidth="1"/>
    <col min="7936" max="8175" width="9.109375" style="26"/>
    <col min="8176" max="8176" width="3" style="26" bestFit="1" customWidth="1"/>
    <col min="8177" max="8177" width="18.33203125" style="26" customWidth="1"/>
    <col min="8178" max="8180" width="9.109375" style="26"/>
    <col min="8181" max="8181" width="10" style="26" customWidth="1"/>
    <col min="8182" max="8185" width="9.109375" style="26"/>
    <col min="8186" max="8186" width="10" style="26" customWidth="1"/>
    <col min="8187" max="8190" width="9.109375" style="26"/>
    <col min="8191" max="8191" width="10" style="26" customWidth="1"/>
    <col min="8192" max="8431" width="9.109375" style="26"/>
    <col min="8432" max="8432" width="3" style="26" bestFit="1" customWidth="1"/>
    <col min="8433" max="8433" width="18.33203125" style="26" customWidth="1"/>
    <col min="8434" max="8436" width="9.109375" style="26"/>
    <col min="8437" max="8437" width="10" style="26" customWidth="1"/>
    <col min="8438" max="8441" width="9.109375" style="26"/>
    <col min="8442" max="8442" width="10" style="26" customWidth="1"/>
    <col min="8443" max="8446" width="9.109375" style="26"/>
    <col min="8447" max="8447" width="10" style="26" customWidth="1"/>
    <col min="8448" max="8687" width="9.109375" style="26"/>
    <col min="8688" max="8688" width="3" style="26" bestFit="1" customWidth="1"/>
    <col min="8689" max="8689" width="18.33203125" style="26" customWidth="1"/>
    <col min="8690" max="8692" width="9.109375" style="26"/>
    <col min="8693" max="8693" width="10" style="26" customWidth="1"/>
    <col min="8694" max="8697" width="9.109375" style="26"/>
    <col min="8698" max="8698" width="10" style="26" customWidth="1"/>
    <col min="8699" max="8702" width="9.109375" style="26"/>
    <col min="8703" max="8703" width="10" style="26" customWidth="1"/>
    <col min="8704" max="8943" width="9.109375" style="26"/>
    <col min="8944" max="8944" width="3" style="26" bestFit="1" customWidth="1"/>
    <col min="8945" max="8945" width="18.33203125" style="26" customWidth="1"/>
    <col min="8946" max="8948" width="9.109375" style="26"/>
    <col min="8949" max="8949" width="10" style="26" customWidth="1"/>
    <col min="8950" max="8953" width="9.109375" style="26"/>
    <col min="8954" max="8954" width="10" style="26" customWidth="1"/>
    <col min="8955" max="8958" width="9.109375" style="26"/>
    <col min="8959" max="8959" width="10" style="26" customWidth="1"/>
    <col min="8960" max="9199" width="9.109375" style="26"/>
    <col min="9200" max="9200" width="3" style="26" bestFit="1" customWidth="1"/>
    <col min="9201" max="9201" width="18.33203125" style="26" customWidth="1"/>
    <col min="9202" max="9204" width="9.109375" style="26"/>
    <col min="9205" max="9205" width="10" style="26" customWidth="1"/>
    <col min="9206" max="9209" width="9.109375" style="26"/>
    <col min="9210" max="9210" width="10" style="26" customWidth="1"/>
    <col min="9211" max="9214" width="9.109375" style="26"/>
    <col min="9215" max="9215" width="10" style="26" customWidth="1"/>
    <col min="9216" max="9455" width="9.109375" style="26"/>
    <col min="9456" max="9456" width="3" style="26" bestFit="1" customWidth="1"/>
    <col min="9457" max="9457" width="18.33203125" style="26" customWidth="1"/>
    <col min="9458" max="9460" width="9.109375" style="26"/>
    <col min="9461" max="9461" width="10" style="26" customWidth="1"/>
    <col min="9462" max="9465" width="9.109375" style="26"/>
    <col min="9466" max="9466" width="10" style="26" customWidth="1"/>
    <col min="9467" max="9470" width="9.109375" style="26"/>
    <col min="9471" max="9471" width="10" style="26" customWidth="1"/>
    <col min="9472" max="9711" width="9.109375" style="26"/>
    <col min="9712" max="9712" width="3" style="26" bestFit="1" customWidth="1"/>
    <col min="9713" max="9713" width="18.33203125" style="26" customWidth="1"/>
    <col min="9714" max="9716" width="9.109375" style="26"/>
    <col min="9717" max="9717" width="10" style="26" customWidth="1"/>
    <col min="9718" max="9721" width="9.109375" style="26"/>
    <col min="9722" max="9722" width="10" style="26" customWidth="1"/>
    <col min="9723" max="9726" width="9.109375" style="26"/>
    <col min="9727" max="9727" width="10" style="26" customWidth="1"/>
    <col min="9728" max="9967" width="9.109375" style="26"/>
    <col min="9968" max="9968" width="3" style="26" bestFit="1" customWidth="1"/>
    <col min="9969" max="9969" width="18.33203125" style="26" customWidth="1"/>
    <col min="9970" max="9972" width="9.109375" style="26"/>
    <col min="9973" max="9973" width="10" style="26" customWidth="1"/>
    <col min="9974" max="9977" width="9.109375" style="26"/>
    <col min="9978" max="9978" width="10" style="26" customWidth="1"/>
    <col min="9979" max="9982" width="9.109375" style="26"/>
    <col min="9983" max="9983" width="10" style="26" customWidth="1"/>
    <col min="9984" max="10223" width="9.109375" style="26"/>
    <col min="10224" max="10224" width="3" style="26" bestFit="1" customWidth="1"/>
    <col min="10225" max="10225" width="18.33203125" style="26" customWidth="1"/>
    <col min="10226" max="10228" width="9.109375" style="26"/>
    <col min="10229" max="10229" width="10" style="26" customWidth="1"/>
    <col min="10230" max="10233" width="9.109375" style="26"/>
    <col min="10234" max="10234" width="10" style="26" customWidth="1"/>
    <col min="10235" max="10238" width="9.109375" style="26"/>
    <col min="10239" max="10239" width="10" style="26" customWidth="1"/>
    <col min="10240" max="10479" width="9.109375" style="26"/>
    <col min="10480" max="10480" width="3" style="26" bestFit="1" customWidth="1"/>
    <col min="10481" max="10481" width="18.33203125" style="26" customWidth="1"/>
    <col min="10482" max="10484" width="9.109375" style="26"/>
    <col min="10485" max="10485" width="10" style="26" customWidth="1"/>
    <col min="10486" max="10489" width="9.109375" style="26"/>
    <col min="10490" max="10490" width="10" style="26" customWidth="1"/>
    <col min="10491" max="10494" width="9.109375" style="26"/>
    <col min="10495" max="10495" width="10" style="26" customWidth="1"/>
    <col min="10496" max="10735" width="9.109375" style="26"/>
    <col min="10736" max="10736" width="3" style="26" bestFit="1" customWidth="1"/>
    <col min="10737" max="10737" width="18.33203125" style="26" customWidth="1"/>
    <col min="10738" max="10740" width="9.109375" style="26"/>
    <col min="10741" max="10741" width="10" style="26" customWidth="1"/>
    <col min="10742" max="10745" width="9.109375" style="26"/>
    <col min="10746" max="10746" width="10" style="26" customWidth="1"/>
    <col min="10747" max="10750" width="9.109375" style="26"/>
    <col min="10751" max="10751" width="10" style="26" customWidth="1"/>
    <col min="10752" max="10991" width="9.109375" style="26"/>
    <col min="10992" max="10992" width="3" style="26" bestFit="1" customWidth="1"/>
    <col min="10993" max="10993" width="18.33203125" style="26" customWidth="1"/>
    <col min="10994" max="10996" width="9.109375" style="26"/>
    <col min="10997" max="10997" width="10" style="26" customWidth="1"/>
    <col min="10998" max="11001" width="9.109375" style="26"/>
    <col min="11002" max="11002" width="10" style="26" customWidth="1"/>
    <col min="11003" max="11006" width="9.109375" style="26"/>
    <col min="11007" max="11007" width="10" style="26" customWidth="1"/>
    <col min="11008" max="11247" width="9.109375" style="26"/>
    <col min="11248" max="11248" width="3" style="26" bestFit="1" customWidth="1"/>
    <col min="11249" max="11249" width="18.33203125" style="26" customWidth="1"/>
    <col min="11250" max="11252" width="9.109375" style="26"/>
    <col min="11253" max="11253" width="10" style="26" customWidth="1"/>
    <col min="11254" max="11257" width="9.109375" style="26"/>
    <col min="11258" max="11258" width="10" style="26" customWidth="1"/>
    <col min="11259" max="11262" width="9.109375" style="26"/>
    <col min="11263" max="11263" width="10" style="26" customWidth="1"/>
    <col min="11264" max="11503" width="9.109375" style="26"/>
    <col min="11504" max="11504" width="3" style="26" bestFit="1" customWidth="1"/>
    <col min="11505" max="11505" width="18.33203125" style="26" customWidth="1"/>
    <col min="11506" max="11508" width="9.109375" style="26"/>
    <col min="11509" max="11509" width="10" style="26" customWidth="1"/>
    <col min="11510" max="11513" width="9.109375" style="26"/>
    <col min="11514" max="11514" width="10" style="26" customWidth="1"/>
    <col min="11515" max="11518" width="9.109375" style="26"/>
    <col min="11519" max="11519" width="10" style="26" customWidth="1"/>
    <col min="11520" max="11759" width="9.109375" style="26"/>
    <col min="11760" max="11760" width="3" style="26" bestFit="1" customWidth="1"/>
    <col min="11761" max="11761" width="18.33203125" style="26" customWidth="1"/>
    <col min="11762" max="11764" width="9.109375" style="26"/>
    <col min="11765" max="11765" width="10" style="26" customWidth="1"/>
    <col min="11766" max="11769" width="9.109375" style="26"/>
    <col min="11770" max="11770" width="10" style="26" customWidth="1"/>
    <col min="11771" max="11774" width="9.109375" style="26"/>
    <col min="11775" max="11775" width="10" style="26" customWidth="1"/>
    <col min="11776" max="12015" width="9.109375" style="26"/>
    <col min="12016" max="12016" width="3" style="26" bestFit="1" customWidth="1"/>
    <col min="12017" max="12017" width="18.33203125" style="26" customWidth="1"/>
    <col min="12018" max="12020" width="9.109375" style="26"/>
    <col min="12021" max="12021" width="10" style="26" customWidth="1"/>
    <col min="12022" max="12025" width="9.109375" style="26"/>
    <col min="12026" max="12026" width="10" style="26" customWidth="1"/>
    <col min="12027" max="12030" width="9.109375" style="26"/>
    <col min="12031" max="12031" width="10" style="26" customWidth="1"/>
    <col min="12032" max="12271" width="9.109375" style="26"/>
    <col min="12272" max="12272" width="3" style="26" bestFit="1" customWidth="1"/>
    <col min="12273" max="12273" width="18.33203125" style="26" customWidth="1"/>
    <col min="12274" max="12276" width="9.109375" style="26"/>
    <col min="12277" max="12277" width="10" style="26" customWidth="1"/>
    <col min="12278" max="12281" width="9.109375" style="26"/>
    <col min="12282" max="12282" width="10" style="26" customWidth="1"/>
    <col min="12283" max="12286" width="9.109375" style="26"/>
    <col min="12287" max="12287" width="10" style="26" customWidth="1"/>
    <col min="12288" max="12527" width="9.109375" style="26"/>
    <col min="12528" max="12528" width="3" style="26" bestFit="1" customWidth="1"/>
    <col min="12529" max="12529" width="18.33203125" style="26" customWidth="1"/>
    <col min="12530" max="12532" width="9.109375" style="26"/>
    <col min="12533" max="12533" width="10" style="26" customWidth="1"/>
    <col min="12534" max="12537" width="9.109375" style="26"/>
    <col min="12538" max="12538" width="10" style="26" customWidth="1"/>
    <col min="12539" max="12542" width="9.109375" style="26"/>
    <col min="12543" max="12543" width="10" style="26" customWidth="1"/>
    <col min="12544" max="12783" width="9.109375" style="26"/>
    <col min="12784" max="12784" width="3" style="26" bestFit="1" customWidth="1"/>
    <col min="12785" max="12785" width="18.33203125" style="26" customWidth="1"/>
    <col min="12786" max="12788" width="9.109375" style="26"/>
    <col min="12789" max="12789" width="10" style="26" customWidth="1"/>
    <col min="12790" max="12793" width="9.109375" style="26"/>
    <col min="12794" max="12794" width="10" style="26" customWidth="1"/>
    <col min="12795" max="12798" width="9.109375" style="26"/>
    <col min="12799" max="12799" width="10" style="26" customWidth="1"/>
    <col min="12800" max="13039" width="9.109375" style="26"/>
    <col min="13040" max="13040" width="3" style="26" bestFit="1" customWidth="1"/>
    <col min="13041" max="13041" width="18.33203125" style="26" customWidth="1"/>
    <col min="13042" max="13044" width="9.109375" style="26"/>
    <col min="13045" max="13045" width="10" style="26" customWidth="1"/>
    <col min="13046" max="13049" width="9.109375" style="26"/>
    <col min="13050" max="13050" width="10" style="26" customWidth="1"/>
    <col min="13051" max="13054" width="9.109375" style="26"/>
    <col min="13055" max="13055" width="10" style="26" customWidth="1"/>
    <col min="13056" max="13295" width="9.109375" style="26"/>
    <col min="13296" max="13296" width="3" style="26" bestFit="1" customWidth="1"/>
    <col min="13297" max="13297" width="18.33203125" style="26" customWidth="1"/>
    <col min="13298" max="13300" width="9.109375" style="26"/>
    <col min="13301" max="13301" width="10" style="26" customWidth="1"/>
    <col min="13302" max="13305" width="9.109375" style="26"/>
    <col min="13306" max="13306" width="10" style="26" customWidth="1"/>
    <col min="13307" max="13310" width="9.109375" style="26"/>
    <col min="13311" max="13311" width="10" style="26" customWidth="1"/>
    <col min="13312" max="13551" width="9.109375" style="26"/>
    <col min="13552" max="13552" width="3" style="26" bestFit="1" customWidth="1"/>
    <col min="13553" max="13553" width="18.33203125" style="26" customWidth="1"/>
    <col min="13554" max="13556" width="9.109375" style="26"/>
    <col min="13557" max="13557" width="10" style="26" customWidth="1"/>
    <col min="13558" max="13561" width="9.109375" style="26"/>
    <col min="13562" max="13562" width="10" style="26" customWidth="1"/>
    <col min="13563" max="13566" width="9.109375" style="26"/>
    <col min="13567" max="13567" width="10" style="26" customWidth="1"/>
    <col min="13568" max="13807" width="9.109375" style="26"/>
    <col min="13808" max="13808" width="3" style="26" bestFit="1" customWidth="1"/>
    <col min="13809" max="13809" width="18.33203125" style="26" customWidth="1"/>
    <col min="13810" max="13812" width="9.109375" style="26"/>
    <col min="13813" max="13813" width="10" style="26" customWidth="1"/>
    <col min="13814" max="13817" width="9.109375" style="26"/>
    <col min="13818" max="13818" width="10" style="26" customWidth="1"/>
    <col min="13819" max="13822" width="9.109375" style="26"/>
    <col min="13823" max="13823" width="10" style="26" customWidth="1"/>
    <col min="13824" max="14063" width="9.109375" style="26"/>
    <col min="14064" max="14064" width="3" style="26" bestFit="1" customWidth="1"/>
    <col min="14065" max="14065" width="18.33203125" style="26" customWidth="1"/>
    <col min="14066" max="14068" width="9.109375" style="26"/>
    <col min="14069" max="14069" width="10" style="26" customWidth="1"/>
    <col min="14070" max="14073" width="9.109375" style="26"/>
    <col min="14074" max="14074" width="10" style="26" customWidth="1"/>
    <col min="14075" max="14078" width="9.109375" style="26"/>
    <col min="14079" max="14079" width="10" style="26" customWidth="1"/>
    <col min="14080" max="14319" width="9.109375" style="26"/>
    <col min="14320" max="14320" width="3" style="26" bestFit="1" customWidth="1"/>
    <col min="14321" max="14321" width="18.33203125" style="26" customWidth="1"/>
    <col min="14322" max="14324" width="9.109375" style="26"/>
    <col min="14325" max="14325" width="10" style="26" customWidth="1"/>
    <col min="14326" max="14329" width="9.109375" style="26"/>
    <col min="14330" max="14330" width="10" style="26" customWidth="1"/>
    <col min="14331" max="14334" width="9.109375" style="26"/>
    <col min="14335" max="14335" width="10" style="26" customWidth="1"/>
    <col min="14336" max="14575" width="9.109375" style="26"/>
    <col min="14576" max="14576" width="3" style="26" bestFit="1" customWidth="1"/>
    <col min="14577" max="14577" width="18.33203125" style="26" customWidth="1"/>
    <col min="14578" max="14580" width="9.109375" style="26"/>
    <col min="14581" max="14581" width="10" style="26" customWidth="1"/>
    <col min="14582" max="14585" width="9.109375" style="26"/>
    <col min="14586" max="14586" width="10" style="26" customWidth="1"/>
    <col min="14587" max="14590" width="9.109375" style="26"/>
    <col min="14591" max="14591" width="10" style="26" customWidth="1"/>
    <col min="14592" max="14831" width="9.109375" style="26"/>
    <col min="14832" max="14832" width="3" style="26" bestFit="1" customWidth="1"/>
    <col min="14833" max="14833" width="18.33203125" style="26" customWidth="1"/>
    <col min="14834" max="14836" width="9.109375" style="26"/>
    <col min="14837" max="14837" width="10" style="26" customWidth="1"/>
    <col min="14838" max="14841" width="9.109375" style="26"/>
    <col min="14842" max="14842" width="10" style="26" customWidth="1"/>
    <col min="14843" max="14846" width="9.109375" style="26"/>
    <col min="14847" max="14847" width="10" style="26" customWidth="1"/>
    <col min="14848" max="15087" width="9.109375" style="26"/>
    <col min="15088" max="15088" width="3" style="26" bestFit="1" customWidth="1"/>
    <col min="15089" max="15089" width="18.33203125" style="26" customWidth="1"/>
    <col min="15090" max="15092" width="9.109375" style="26"/>
    <col min="15093" max="15093" width="10" style="26" customWidth="1"/>
    <col min="15094" max="15097" width="9.109375" style="26"/>
    <col min="15098" max="15098" width="10" style="26" customWidth="1"/>
    <col min="15099" max="15102" width="9.109375" style="26"/>
    <col min="15103" max="15103" width="10" style="26" customWidth="1"/>
    <col min="15104" max="15343" width="9.109375" style="26"/>
    <col min="15344" max="15344" width="3" style="26" bestFit="1" customWidth="1"/>
    <col min="15345" max="15345" width="18.33203125" style="26" customWidth="1"/>
    <col min="15346" max="15348" width="9.109375" style="26"/>
    <col min="15349" max="15349" width="10" style="26" customWidth="1"/>
    <col min="15350" max="15353" width="9.109375" style="26"/>
    <col min="15354" max="15354" width="10" style="26" customWidth="1"/>
    <col min="15355" max="15358" width="9.109375" style="26"/>
    <col min="15359" max="15359" width="10" style="26" customWidth="1"/>
    <col min="15360" max="15599" width="9.109375" style="26"/>
    <col min="15600" max="15600" width="3" style="26" bestFit="1" customWidth="1"/>
    <col min="15601" max="15601" width="18.33203125" style="26" customWidth="1"/>
    <col min="15602" max="15604" width="9.109375" style="26"/>
    <col min="15605" max="15605" width="10" style="26" customWidth="1"/>
    <col min="15606" max="15609" width="9.109375" style="26"/>
    <col min="15610" max="15610" width="10" style="26" customWidth="1"/>
    <col min="15611" max="15614" width="9.109375" style="26"/>
    <col min="15615" max="15615" width="10" style="26" customWidth="1"/>
    <col min="15616" max="15855" width="9.109375" style="26"/>
    <col min="15856" max="15856" width="3" style="26" bestFit="1" customWidth="1"/>
    <col min="15857" max="15857" width="18.33203125" style="26" customWidth="1"/>
    <col min="15858" max="15860" width="9.109375" style="26"/>
    <col min="15861" max="15861" width="10" style="26" customWidth="1"/>
    <col min="15862" max="15865" width="9.109375" style="26"/>
    <col min="15866" max="15866" width="10" style="26" customWidth="1"/>
    <col min="15867" max="15870" width="9.109375" style="26"/>
    <col min="15871" max="15871" width="10" style="26" customWidth="1"/>
    <col min="15872" max="16111" width="9.109375" style="26"/>
    <col min="16112" max="16112" width="3" style="26" bestFit="1" customWidth="1"/>
    <col min="16113" max="16113" width="18.33203125" style="26" customWidth="1"/>
    <col min="16114" max="16116" width="9.109375" style="26"/>
    <col min="16117" max="16117" width="10" style="26" customWidth="1"/>
    <col min="16118" max="16121" width="9.109375" style="26"/>
    <col min="16122" max="16122" width="10" style="26" customWidth="1"/>
    <col min="16123" max="16126" width="9.109375" style="26"/>
    <col min="16127" max="16127" width="10" style="26" customWidth="1"/>
    <col min="16128" max="16384" width="9.109375" style="26"/>
  </cols>
  <sheetData>
    <row r="1" spans="1:49">
      <c r="O1" s="213" t="s">
        <v>85</v>
      </c>
      <c r="P1" s="213"/>
    </row>
    <row r="2" spans="1:49" s="166" customFormat="1" ht="16.5" customHeight="1">
      <c r="A2" s="265" t="s">
        <v>82</v>
      </c>
      <c r="B2" s="265"/>
      <c r="C2" s="265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5"/>
      <c r="O2" s="265"/>
      <c r="P2" s="265"/>
    </row>
    <row r="3" spans="1:49">
      <c r="A3" s="82" t="s">
        <v>96</v>
      </c>
      <c r="Q3" s="27"/>
    </row>
    <row r="4" spans="1:49">
      <c r="A4" s="70"/>
      <c r="Q4" s="27"/>
    </row>
    <row r="5" spans="1:49" s="72" customFormat="1" ht="12.75" customHeight="1">
      <c r="A5" s="266" t="s">
        <v>18</v>
      </c>
      <c r="B5" s="269" t="s">
        <v>19</v>
      </c>
      <c r="C5" s="270" t="s">
        <v>52</v>
      </c>
      <c r="D5" s="271"/>
      <c r="E5" s="271"/>
      <c r="F5" s="272"/>
      <c r="G5" s="277" t="s">
        <v>20</v>
      </c>
      <c r="H5" s="277"/>
      <c r="I5" s="277"/>
      <c r="J5" s="277"/>
      <c r="K5" s="277"/>
      <c r="L5" s="277"/>
      <c r="M5" s="277"/>
      <c r="N5" s="277"/>
      <c r="O5" s="277"/>
      <c r="P5" s="278"/>
      <c r="Q5" s="157"/>
    </row>
    <row r="6" spans="1:49" s="73" customFormat="1" ht="12.75" customHeight="1">
      <c r="A6" s="267"/>
      <c r="B6" s="260"/>
      <c r="C6" s="241"/>
      <c r="D6" s="242"/>
      <c r="E6" s="242"/>
      <c r="F6" s="243"/>
      <c r="G6" s="255" t="s">
        <v>6</v>
      </c>
      <c r="H6" s="255"/>
      <c r="I6" s="255"/>
      <c r="J6" s="255"/>
      <c r="K6" s="255"/>
      <c r="L6" s="273" t="s">
        <v>7</v>
      </c>
      <c r="M6" s="273"/>
      <c r="N6" s="273"/>
      <c r="O6" s="273"/>
      <c r="P6" s="244"/>
      <c r="Q6" s="156"/>
    </row>
    <row r="7" spans="1:49" s="73" customFormat="1" ht="12.75" customHeight="1">
      <c r="A7" s="267"/>
      <c r="B7" s="260"/>
      <c r="C7" s="246"/>
      <c r="D7" s="261"/>
      <c r="E7" s="261"/>
      <c r="F7" s="262"/>
      <c r="G7" s="255" t="s">
        <v>49</v>
      </c>
      <c r="H7" s="256" t="s">
        <v>52</v>
      </c>
      <c r="I7" s="263"/>
      <c r="J7" s="263"/>
      <c r="K7" s="274"/>
      <c r="L7" s="255" t="s">
        <v>49</v>
      </c>
      <c r="M7" s="256" t="s">
        <v>52</v>
      </c>
      <c r="N7" s="263"/>
      <c r="O7" s="263"/>
      <c r="P7" s="263"/>
      <c r="Q7" s="156"/>
    </row>
    <row r="8" spans="1:49" s="73" customFormat="1" ht="41.4">
      <c r="A8" s="268"/>
      <c r="B8" s="258"/>
      <c r="C8" s="165" t="s">
        <v>57</v>
      </c>
      <c r="D8" s="163" t="s">
        <v>53</v>
      </c>
      <c r="E8" s="163" t="s">
        <v>58</v>
      </c>
      <c r="F8" s="163" t="s">
        <v>59</v>
      </c>
      <c r="G8" s="255"/>
      <c r="H8" s="165" t="s">
        <v>57</v>
      </c>
      <c r="I8" s="163" t="s">
        <v>53</v>
      </c>
      <c r="J8" s="163" t="s">
        <v>58</v>
      </c>
      <c r="K8" s="163" t="s">
        <v>59</v>
      </c>
      <c r="L8" s="255"/>
      <c r="M8" s="165" t="s">
        <v>57</v>
      </c>
      <c r="N8" s="163" t="s">
        <v>53</v>
      </c>
      <c r="O8" s="163" t="s">
        <v>58</v>
      </c>
      <c r="P8" s="164" t="s">
        <v>59</v>
      </c>
      <c r="Q8" s="156"/>
    </row>
    <row r="9" spans="1:49" s="77" customFormat="1" ht="12">
      <c r="A9" s="74">
        <v>1</v>
      </c>
      <c r="B9" s="75">
        <v>2</v>
      </c>
      <c r="C9" s="75">
        <v>3</v>
      </c>
      <c r="D9" s="75">
        <v>4</v>
      </c>
      <c r="E9" s="75">
        <v>5</v>
      </c>
      <c r="F9" s="75">
        <v>6</v>
      </c>
      <c r="G9" s="75">
        <v>7</v>
      </c>
      <c r="H9" s="75">
        <v>8</v>
      </c>
      <c r="I9" s="75">
        <v>9</v>
      </c>
      <c r="J9" s="75">
        <v>10</v>
      </c>
      <c r="K9" s="75">
        <v>11</v>
      </c>
      <c r="L9" s="75">
        <v>12</v>
      </c>
      <c r="M9" s="75">
        <v>13</v>
      </c>
      <c r="N9" s="75">
        <v>14</v>
      </c>
      <c r="O9" s="75">
        <v>15</v>
      </c>
      <c r="P9" s="76">
        <v>16</v>
      </c>
      <c r="Q9" s="78"/>
    </row>
    <row r="10" spans="1:49" ht="21.9" customHeight="1">
      <c r="A10" s="126"/>
      <c r="B10" s="123" t="s">
        <v>56</v>
      </c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27"/>
      <c r="O10" s="27"/>
      <c r="P10" s="27"/>
      <c r="Q10" s="27"/>
    </row>
    <row r="11" spans="1:49" s="33" customFormat="1">
      <c r="A11" s="112" t="s">
        <v>19</v>
      </c>
      <c r="B11" s="185">
        <f>[14]ДГ_dep!C14</f>
        <v>7.9698136840036504</v>
      </c>
      <c r="C11" s="185">
        <f>[14]ДГ_dep!D14</f>
        <v>2.4189972755975</v>
      </c>
      <c r="D11" s="185">
        <f>[14]ДГ_dep!E14</f>
        <v>9.1578698896374799</v>
      </c>
      <c r="E11" s="185">
        <f>[14]ДГ_dep!F14</f>
        <v>9.6888709214970401</v>
      </c>
      <c r="F11" s="185">
        <f>[14]ДГ_dep!G14</f>
        <v>11.4556416715873</v>
      </c>
      <c r="G11" s="185">
        <f>[14]ДГ_dep!H14</f>
        <v>10.5898752785501</v>
      </c>
      <c r="H11" s="185">
        <f>[14]ДГ_dep!I14</f>
        <v>2.9481660341201201</v>
      </c>
      <c r="I11" s="185">
        <f>[14]ДГ_dep!J14</f>
        <v>12.905769766950201</v>
      </c>
      <c r="J11" s="185">
        <f>[14]ДГ_dep!K14</f>
        <v>12.0415098833311</v>
      </c>
      <c r="K11" s="185">
        <f>[14]ДГ_dep!L14</f>
        <v>13.868088435696</v>
      </c>
      <c r="L11" s="185">
        <f>[14]ДГ_dep!M14</f>
        <v>1.0124843883249299</v>
      </c>
      <c r="M11" s="185">
        <f>[14]ДГ_dep!N14</f>
        <v>1.20019069572295E-2</v>
      </c>
      <c r="N11" s="185">
        <f>[14]ДГ_dep!O14</f>
        <v>1.15123721780295</v>
      </c>
      <c r="O11" s="185">
        <f>[14]ДГ_dep!P14</f>
        <v>1.21322897210111</v>
      </c>
      <c r="P11" s="185">
        <f>[14]ДГ_dep!Q14</f>
        <v>1.2687323899930401</v>
      </c>
      <c r="Q11" s="187"/>
      <c r="R11" s="187"/>
      <c r="S11" s="187"/>
    </row>
    <row r="12" spans="1:49" s="33" customFormat="1" ht="55.2">
      <c r="A12" s="34" t="s">
        <v>22</v>
      </c>
      <c r="B12" s="97">
        <f>[14]ДГ_dep!C15</f>
        <v>0</v>
      </c>
      <c r="C12" s="97">
        <f>[14]ДГ_dep!D15</f>
        <v>0</v>
      </c>
      <c r="D12" s="97">
        <f>[14]ДГ_dep!E15</f>
        <v>0</v>
      </c>
      <c r="E12" s="97">
        <f>[14]ДГ_dep!F15</f>
        <v>0</v>
      </c>
      <c r="F12" s="97">
        <f>[14]ДГ_dep!G15</f>
        <v>0</v>
      </c>
      <c r="G12" s="97">
        <f>[14]ДГ_dep!H15</f>
        <v>0</v>
      </c>
      <c r="H12" s="97">
        <f>[14]ДГ_dep!I15</f>
        <v>0</v>
      </c>
      <c r="I12" s="97">
        <f>[14]ДГ_dep!J15</f>
        <v>0</v>
      </c>
      <c r="J12" s="97">
        <f>[14]ДГ_dep!K15</f>
        <v>0</v>
      </c>
      <c r="K12" s="97">
        <f>[14]ДГ_dep!L15</f>
        <v>0</v>
      </c>
      <c r="L12" s="97">
        <f>[14]ДГ_dep!M15</f>
        <v>0</v>
      </c>
      <c r="M12" s="97">
        <f>[14]ДГ_dep!N15</f>
        <v>0</v>
      </c>
      <c r="N12" s="97">
        <f>[14]ДГ_dep!O15</f>
        <v>0</v>
      </c>
      <c r="O12" s="97">
        <f>[14]ДГ_dep!P15</f>
        <v>0</v>
      </c>
      <c r="P12" s="97">
        <f>[14]ДГ_dep!Q15</f>
        <v>0</v>
      </c>
    </row>
    <row r="13" spans="1:49" s="33" customFormat="1">
      <c r="A13" s="178" t="s">
        <v>23</v>
      </c>
      <c r="B13" s="97"/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97"/>
      <c r="P13" s="97"/>
    </row>
    <row r="14" spans="1:49" s="33" customFormat="1">
      <c r="A14" s="35" t="s">
        <v>24</v>
      </c>
      <c r="B14" s="97">
        <f>[14]ДГ_dep!C17</f>
        <v>10.1242786498669</v>
      </c>
      <c r="C14" s="97">
        <f>[14]ДГ_dep!D17</f>
        <v>3.8460090495024701</v>
      </c>
      <c r="D14" s="97">
        <f>[14]ДГ_dep!E17</f>
        <v>10.4649845283129</v>
      </c>
      <c r="E14" s="97">
        <f>[14]ДГ_dep!F17</f>
        <v>10.1672363654577</v>
      </c>
      <c r="F14" s="97">
        <f>[14]ДГ_dep!G17</f>
        <v>11.644145679118299</v>
      </c>
      <c r="G14" s="97">
        <f>[14]ДГ_dep!H17</f>
        <v>12.229061340478401</v>
      </c>
      <c r="H14" s="97">
        <f>[14]ДГ_dep!I17</f>
        <v>4.7894766349022904</v>
      </c>
      <c r="I14" s="97">
        <f>[14]ДГ_dep!J17</f>
        <v>12.6228887026154</v>
      </c>
      <c r="J14" s="97">
        <f>[14]ДГ_dep!K17</f>
        <v>12.2376987918138</v>
      </c>
      <c r="K14" s="97">
        <f>[14]ДГ_dep!L17</f>
        <v>14.2735903465818</v>
      </c>
      <c r="L14" s="97">
        <f>[14]ДГ_dep!M17</f>
        <v>1.0959328497196399</v>
      </c>
      <c r="M14" s="97">
        <f>[14]ДГ_dep!N17</f>
        <v>1.25881726344886E-2</v>
      </c>
      <c r="N14" s="97">
        <f>[14]ДГ_dep!O17</f>
        <v>1.1425891115981199</v>
      </c>
      <c r="O14" s="97">
        <f>[14]ДГ_dep!P17</f>
        <v>1.1618748398977199</v>
      </c>
      <c r="P14" s="97">
        <f>[14]ДГ_dep!Q17</f>
        <v>1.37909890641709</v>
      </c>
    </row>
    <row r="15" spans="1:49" s="33" customFormat="1">
      <c r="A15" s="35" t="s">
        <v>25</v>
      </c>
      <c r="B15" s="97">
        <f>[14]ДГ_dep!C18</f>
        <v>10.044718551504699</v>
      </c>
      <c r="C15" s="97">
        <f>[14]ДГ_dep!D18</f>
        <v>4.0174027084255801</v>
      </c>
      <c r="D15" s="97">
        <f>[14]ДГ_dep!E18</f>
        <v>10.3755327650921</v>
      </c>
      <c r="E15" s="97">
        <f>[14]ДГ_dep!F18</f>
        <v>10.471407948021801</v>
      </c>
      <c r="F15" s="97">
        <f>[14]ДГ_dep!G18</f>
        <v>11.531853995086401</v>
      </c>
      <c r="G15" s="97">
        <f>[14]ДГ_dep!H18</f>
        <v>12.4380823901438</v>
      </c>
      <c r="H15" s="97">
        <f>[14]ДГ_dep!I18</f>
        <v>4.6014160449603496</v>
      </c>
      <c r="I15" s="97">
        <f>[14]ДГ_dep!J18</f>
        <v>13.3394915469962</v>
      </c>
      <c r="J15" s="97">
        <f>[14]ДГ_dep!K18</f>
        <v>12.064844276284299</v>
      </c>
      <c r="K15" s="97">
        <f>[14]ДГ_dep!L18</f>
        <v>14.446389297649199</v>
      </c>
      <c r="L15" s="97">
        <f>[14]ДГ_dep!M18</f>
        <v>1.2376139714166099</v>
      </c>
      <c r="M15" s="97">
        <f>[14]ДГ_dep!N18</f>
        <v>2.3838285583935699E-2</v>
      </c>
      <c r="N15" s="97">
        <f>[14]ДГ_dep!O18</f>
        <v>1.3280162671334901</v>
      </c>
      <c r="O15" s="97">
        <f>[14]ДГ_dep!P18</f>
        <v>1.0414129598216599</v>
      </c>
      <c r="P15" s="97">
        <f>[14]ДГ_dep!Q18</f>
        <v>1.44566684043941</v>
      </c>
    </row>
    <row r="16" spans="1:49" s="27" customFormat="1">
      <c r="A16" s="35" t="s">
        <v>26</v>
      </c>
      <c r="B16" s="97">
        <f>[14]ДГ_dep!C19</f>
        <v>9.3350253876680807</v>
      </c>
      <c r="C16" s="97">
        <f>[14]ДГ_dep!D19</f>
        <v>3.6359421318083598</v>
      </c>
      <c r="D16" s="97">
        <f>[14]ДГ_dep!E19</f>
        <v>10.0875023525389</v>
      </c>
      <c r="E16" s="97">
        <f>[14]ДГ_dep!F19</f>
        <v>9.3193763462603396</v>
      </c>
      <c r="F16" s="97">
        <f>[14]ДГ_dep!G19</f>
        <v>10.822496719857099</v>
      </c>
      <c r="G16" s="97">
        <f>[14]ДГ_dep!H19</f>
        <v>12.229853582750399</v>
      </c>
      <c r="H16" s="97">
        <f>[14]ДГ_dep!I19</f>
        <v>4.8705389343058201</v>
      </c>
      <c r="I16" s="97">
        <f>[14]ДГ_dep!J19</f>
        <v>13.4695264500406</v>
      </c>
      <c r="J16" s="97">
        <f>[14]ДГ_dep!K19</f>
        <v>11.6459522719297</v>
      </c>
      <c r="K16" s="97">
        <f>[14]ДГ_dep!L19</f>
        <v>13.9338775043369</v>
      </c>
      <c r="L16" s="97">
        <f>[14]ДГ_dep!M19</f>
        <v>0.91765725167991097</v>
      </c>
      <c r="M16" s="97">
        <f>[14]ДГ_dep!N19</f>
        <v>1.4449105430598101E-2</v>
      </c>
      <c r="N16" s="97">
        <f>[14]ДГ_dep!O19</f>
        <v>1.04296528880087</v>
      </c>
      <c r="O16" s="97">
        <f>[14]ДГ_dep!P19</f>
        <v>0.79625464893710096</v>
      </c>
      <c r="P16" s="97">
        <f>[14]ДГ_dep!Q19</f>
        <v>1.3880387276510899</v>
      </c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</row>
    <row r="17" spans="1:49" s="27" customFormat="1">
      <c r="A17" s="35" t="s">
        <v>27</v>
      </c>
      <c r="B17" s="97">
        <f>[14]ДГ_dep!C20</f>
        <v>9.8900698834267295</v>
      </c>
      <c r="C17" s="97">
        <f>[14]ДГ_dep!D20</f>
        <v>3.0274108747053501</v>
      </c>
      <c r="D17" s="97">
        <f>[14]ДГ_dep!E20</f>
        <v>10.191444180330601</v>
      </c>
      <c r="E17" s="97">
        <f>[14]ДГ_dep!F20</f>
        <v>10.546661780379701</v>
      </c>
      <c r="F17" s="97">
        <f>[14]ДГ_dep!G20</f>
        <v>12.2827738653274</v>
      </c>
      <c r="G17" s="97">
        <f>[14]ДГ_dep!H20</f>
        <v>11.743551667461899</v>
      </c>
      <c r="H17" s="97">
        <f>[14]ДГ_dep!I20</f>
        <v>5.00497623041701</v>
      </c>
      <c r="I17" s="97">
        <f>[14]ДГ_dep!J20</f>
        <v>12.398225647249999</v>
      </c>
      <c r="J17" s="97">
        <f>[14]ДГ_dep!K20</f>
        <v>11.193527965756299</v>
      </c>
      <c r="K17" s="97">
        <f>[14]ДГ_dep!L20</f>
        <v>13.841135413146599</v>
      </c>
      <c r="L17" s="97">
        <f>[14]ДГ_dep!M20</f>
        <v>0.95880627493475901</v>
      </c>
      <c r="M17" s="97">
        <f>[14]ДГ_dep!N20</f>
        <v>1.2631772535518501E-2</v>
      </c>
      <c r="N17" s="97">
        <f>[14]ДГ_dep!O20</f>
        <v>1.23960179081759</v>
      </c>
      <c r="O17" s="97">
        <f>[14]ДГ_dep!P20</f>
        <v>0.72074561383465996</v>
      </c>
      <c r="P17" s="97">
        <f>[14]ДГ_dep!Q20</f>
        <v>0.73152488571020102</v>
      </c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</row>
    <row r="18" spans="1:49" s="27" customFormat="1">
      <c r="A18" s="35" t="s">
        <v>28</v>
      </c>
      <c r="B18" s="97">
        <f>[14]ДГ_dep!C21</f>
        <v>9.7995211863346796</v>
      </c>
      <c r="C18" s="97">
        <f>[14]ДГ_dep!D21</f>
        <v>3.6764553903057502</v>
      </c>
      <c r="D18" s="97">
        <f>[14]ДГ_dep!E21</f>
        <v>9.9589539440826194</v>
      </c>
      <c r="E18" s="97">
        <f>[14]ДГ_dep!F21</f>
        <v>10.370617110246</v>
      </c>
      <c r="F18" s="97">
        <f>[14]ДГ_dep!G21</f>
        <v>12.179673655780199</v>
      </c>
      <c r="G18" s="97">
        <f>[14]ДГ_dep!H21</f>
        <v>11.917582512269901</v>
      </c>
      <c r="H18" s="97">
        <f>[14]ДГ_dep!I21</f>
        <v>4.9223156619987698</v>
      </c>
      <c r="I18" s="97">
        <f>[14]ДГ_dep!J21</f>
        <v>12.373891923121199</v>
      </c>
      <c r="J18" s="97">
        <f>[14]ДГ_dep!K21</f>
        <v>11.620015882695901</v>
      </c>
      <c r="K18" s="97">
        <f>[14]ДГ_dep!L21</f>
        <v>14.2455373408126</v>
      </c>
      <c r="L18" s="97">
        <f>[14]ДГ_dep!M21</f>
        <v>1.0810755631745601</v>
      </c>
      <c r="M18" s="97">
        <f>[14]ДГ_dep!N21</f>
        <v>1.29232609389986E-2</v>
      </c>
      <c r="N18" s="97">
        <f>[14]ДГ_dep!O21</f>
        <v>1.2464036899875901</v>
      </c>
      <c r="O18" s="97">
        <f>[14]ДГ_dep!P21</f>
        <v>0.544049451453128</v>
      </c>
      <c r="P18" s="97">
        <f>[14]ДГ_dep!Q21</f>
        <v>1.1721694652641801</v>
      </c>
      <c r="AH18" s="33"/>
      <c r="AI18" s="33"/>
      <c r="AJ18" s="33"/>
      <c r="AK18" s="33"/>
      <c r="AL18" s="33"/>
      <c r="AM18" s="33"/>
      <c r="AN18" s="33"/>
      <c r="AO18" s="33"/>
      <c r="AP18" s="33"/>
      <c r="AQ18" s="33"/>
      <c r="AR18" s="33"/>
      <c r="AS18" s="33"/>
      <c r="AT18" s="33"/>
      <c r="AU18" s="33"/>
      <c r="AV18" s="33"/>
      <c r="AW18" s="33"/>
    </row>
    <row r="19" spans="1:49" s="27" customFormat="1">
      <c r="A19" s="35" t="s">
        <v>29</v>
      </c>
      <c r="B19" s="97">
        <f>[14]ДГ_dep!C22</f>
        <v>10.3382879849862</v>
      </c>
      <c r="C19" s="97">
        <f>[14]ДГ_dep!D22</f>
        <v>3.0994391592209398</v>
      </c>
      <c r="D19" s="97">
        <f>[14]ДГ_dep!E22</f>
        <v>10.762175043614301</v>
      </c>
      <c r="E19" s="97">
        <f>[14]ДГ_dep!F22</f>
        <v>10.883389289812699</v>
      </c>
      <c r="F19" s="97">
        <f>[14]ДГ_dep!G22</f>
        <v>10.224521306213701</v>
      </c>
      <c r="G19" s="97">
        <f>[14]ДГ_dep!H22</f>
        <v>12.5641476774385</v>
      </c>
      <c r="H19" s="97">
        <f>[14]ДГ_dep!I22</f>
        <v>4.0086133428329802</v>
      </c>
      <c r="I19" s="97">
        <f>[14]ДГ_dep!J22</f>
        <v>13.2038239379483</v>
      </c>
      <c r="J19" s="97">
        <f>[14]ДГ_dep!K22</f>
        <v>12.4603465098971</v>
      </c>
      <c r="K19" s="97">
        <f>[14]ДГ_dep!L22</f>
        <v>13.435275285296701</v>
      </c>
      <c r="L19" s="97">
        <f>[14]ДГ_dep!M22</f>
        <v>1.1212486192189099</v>
      </c>
      <c r="M19" s="97">
        <f>[14]ДГ_dep!N22</f>
        <v>2.6557728433174801E-2</v>
      </c>
      <c r="N19" s="97">
        <f>[14]ДГ_dep!O22</f>
        <v>1.15841832411684</v>
      </c>
      <c r="O19" s="97">
        <f>[14]ДГ_dep!P22</f>
        <v>1.2809645215227501</v>
      </c>
      <c r="P19" s="97">
        <f>[14]ДГ_dep!Q22</f>
        <v>1.28010371802992</v>
      </c>
      <c r="AH19" s="33"/>
      <c r="AI19" s="33"/>
      <c r="AJ19" s="33"/>
      <c r="AK19" s="33"/>
      <c r="AL19" s="33"/>
      <c r="AM19" s="33"/>
      <c r="AN19" s="33"/>
      <c r="AO19" s="33"/>
      <c r="AP19" s="33"/>
      <c r="AQ19" s="33"/>
      <c r="AR19" s="33"/>
      <c r="AS19" s="33"/>
      <c r="AT19" s="33"/>
      <c r="AU19" s="33"/>
      <c r="AV19" s="33"/>
      <c r="AW19" s="33"/>
    </row>
    <row r="20" spans="1:49" s="27" customFormat="1">
      <c r="A20" s="35" t="s">
        <v>30</v>
      </c>
      <c r="B20" s="97">
        <f>[14]ДГ_dep!C23</f>
        <v>8.9447639631766496</v>
      </c>
      <c r="C20" s="97">
        <f>[14]ДГ_dep!D23</f>
        <v>3.2024052985240199</v>
      </c>
      <c r="D20" s="97">
        <f>[14]ДГ_dep!E23</f>
        <v>9.7789217941496407</v>
      </c>
      <c r="E20" s="97">
        <f>[14]ДГ_dep!F23</f>
        <v>10.630854437944199</v>
      </c>
      <c r="F20" s="97">
        <f>[14]ДГ_dep!G23</f>
        <v>11.965664044674901</v>
      </c>
      <c r="G20" s="97">
        <f>[14]ДГ_dep!H23</f>
        <v>11.933942645952399</v>
      </c>
      <c r="H20" s="97">
        <f>[14]ДГ_dep!I23</f>
        <v>4.8997298989784204</v>
      </c>
      <c r="I20" s="97">
        <f>[14]ДГ_dep!J23</f>
        <v>13.2363347343206</v>
      </c>
      <c r="J20" s="97">
        <f>[14]ДГ_dep!K23</f>
        <v>12.705299616566499</v>
      </c>
      <c r="K20" s="97">
        <f>[14]ДГ_dep!L23</f>
        <v>14.074363027626999</v>
      </c>
      <c r="L20" s="97">
        <f>[14]ДГ_dep!M23</f>
        <v>0.97818894890226105</v>
      </c>
      <c r="M20" s="97">
        <f>[14]ДГ_dep!N23</f>
        <v>1.1127979821587799E-2</v>
      </c>
      <c r="N20" s="97">
        <f>[14]ДГ_dep!O23</f>
        <v>1.24481811551199</v>
      </c>
      <c r="O20" s="97">
        <f>[14]ДГ_dep!P23</f>
        <v>1.28818352421492</v>
      </c>
      <c r="P20" s="97">
        <f>[14]ДГ_dep!Q23</f>
        <v>1.0747320724642799</v>
      </c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</row>
    <row r="21" spans="1:49" s="27" customFormat="1">
      <c r="A21" s="35" t="s">
        <v>31</v>
      </c>
      <c r="B21" s="97">
        <f>[14]ДГ_dep!C24</f>
        <v>9.5146249411781501</v>
      </c>
      <c r="C21" s="97">
        <f>[14]ДГ_dep!D24</f>
        <v>3.9720097257850799</v>
      </c>
      <c r="D21" s="97">
        <f>[14]ДГ_dep!E24</f>
        <v>9.5849161114681802</v>
      </c>
      <c r="E21" s="97">
        <f>[14]ДГ_dep!F24</f>
        <v>10.7980698828854</v>
      </c>
      <c r="F21" s="97">
        <f>[14]ДГ_dep!G24</f>
        <v>11.132466993528499</v>
      </c>
      <c r="G21" s="97">
        <f>[14]ДГ_dep!H24</f>
        <v>12.297577542032499</v>
      </c>
      <c r="H21" s="97">
        <f>[14]ДГ_dep!I24</f>
        <v>4.9807803821252303</v>
      </c>
      <c r="I21" s="97">
        <f>[14]ДГ_dep!J24</f>
        <v>13.066569785563701</v>
      </c>
      <c r="J21" s="97">
        <f>[14]ДГ_dep!K24</f>
        <v>12.292560612968</v>
      </c>
      <c r="K21" s="97">
        <f>[14]ДГ_dep!L24</f>
        <v>14.459344894600701</v>
      </c>
      <c r="L21" s="97">
        <f>[14]ДГ_dep!M24</f>
        <v>1.24138802959051</v>
      </c>
      <c r="M21" s="97">
        <f>[14]ДГ_dep!N24</f>
        <v>2.61412718094583E-2</v>
      </c>
      <c r="N21" s="97">
        <f>[14]ДГ_dep!O24</f>
        <v>1.3279320899776399</v>
      </c>
      <c r="O21" s="97">
        <f>[14]ДГ_dep!P24</f>
        <v>1.2971900853374301</v>
      </c>
      <c r="P21" s="97">
        <f>[14]ДГ_dep!Q24</f>
        <v>1.2185368479512499</v>
      </c>
      <c r="AH21" s="33"/>
      <c r="AI21" s="33"/>
      <c r="AJ21" s="33"/>
      <c r="AK21" s="33"/>
      <c r="AL21" s="33"/>
      <c r="AM21" s="33"/>
      <c r="AN21" s="33"/>
      <c r="AO21" s="33"/>
      <c r="AP21" s="33"/>
      <c r="AQ21" s="33"/>
      <c r="AR21" s="33"/>
      <c r="AS21" s="33"/>
      <c r="AT21" s="33"/>
      <c r="AU21" s="33"/>
      <c r="AV21" s="33"/>
      <c r="AW21" s="33"/>
    </row>
    <row r="22" spans="1:49" s="27" customFormat="1" ht="27.6">
      <c r="A22" s="34" t="s">
        <v>1</v>
      </c>
      <c r="B22" s="97">
        <f>[14]ДГ_dep!C25</f>
        <v>6.3629579468034301</v>
      </c>
      <c r="C22" s="97">
        <f>[14]ДГ_dep!D25</f>
        <v>2.0672743573208501</v>
      </c>
      <c r="D22" s="97">
        <f>[14]ДГ_dep!E25</f>
        <v>8.3389907457973802</v>
      </c>
      <c r="E22" s="97">
        <f>[14]ДГ_dep!F25</f>
        <v>8.9548269023214502</v>
      </c>
      <c r="F22" s="97">
        <f>[14]ДГ_dep!G25</f>
        <v>12.916179322531899</v>
      </c>
      <c r="G22" s="97">
        <f>[14]ДГ_dep!H25</f>
        <v>8.6719158589920102</v>
      </c>
      <c r="H22" s="97">
        <f>[14]ДГ_dep!I25</f>
        <v>2.4327592908590399</v>
      </c>
      <c r="I22" s="97">
        <f>[14]ДГ_dep!J25</f>
        <v>12.7693305058456</v>
      </c>
      <c r="J22" s="97">
        <f>[14]ДГ_dep!K25</f>
        <v>12.616792866960401</v>
      </c>
      <c r="K22" s="97">
        <f>[14]ДГ_dep!L25</f>
        <v>14.704559319577999</v>
      </c>
      <c r="L22" s="97">
        <f>[14]ДГ_dep!M25</f>
        <v>0.96623524347874401</v>
      </c>
      <c r="M22" s="97">
        <f>[14]ДГ_dep!N25</f>
        <v>1.06975554663896E-2</v>
      </c>
      <c r="N22" s="97">
        <f>[14]ДГ_dep!O25</f>
        <v>1.1244234959562001</v>
      </c>
      <c r="O22" s="97">
        <f>[14]ДГ_dep!P25</f>
        <v>1.42937861216863</v>
      </c>
      <c r="P22" s="97">
        <f>[14]ДГ_dep!Q25</f>
        <v>1.1626838271537501</v>
      </c>
      <c r="AH22" s="33"/>
      <c r="AI22" s="33"/>
      <c r="AJ22" s="33"/>
      <c r="AK22" s="33"/>
      <c r="AL22" s="33"/>
      <c r="AM22" s="33"/>
      <c r="AN22" s="33"/>
      <c r="AO22" s="33"/>
      <c r="AP22" s="33"/>
      <c r="AQ22" s="33"/>
      <c r="AR22" s="33"/>
      <c r="AS22" s="33"/>
      <c r="AT22" s="33"/>
      <c r="AU22" s="33"/>
      <c r="AV22" s="33"/>
      <c r="AW22" s="33"/>
    </row>
    <row r="23" spans="1:49" s="27" customFormat="1">
      <c r="A23" s="35" t="s">
        <v>32</v>
      </c>
      <c r="B23" s="97">
        <f>[14]ДГ_dep!C26</f>
        <v>9.8215305253092993</v>
      </c>
      <c r="C23" s="97">
        <f>[14]ДГ_dep!D26</f>
        <v>3.8382709181551302</v>
      </c>
      <c r="D23" s="97">
        <f>[14]ДГ_dep!E26</f>
        <v>10.081791219386799</v>
      </c>
      <c r="E23" s="97">
        <f>[14]ДГ_dep!F26</f>
        <v>9.8663268795083301</v>
      </c>
      <c r="F23" s="97">
        <f>[14]ДГ_dep!G26</f>
        <v>12.419808619832301</v>
      </c>
      <c r="G23" s="97">
        <f>[14]ДГ_dep!H26</f>
        <v>12.0123422049552</v>
      </c>
      <c r="H23" s="97">
        <f>[14]ДГ_dep!I26</f>
        <v>4.3303727173006301</v>
      </c>
      <c r="I23" s="97">
        <f>[14]ДГ_dep!J26</f>
        <v>12.6143228336713</v>
      </c>
      <c r="J23" s="97">
        <f>[14]ДГ_dep!K26</f>
        <v>11.7342987935751</v>
      </c>
      <c r="K23" s="97">
        <f>[14]ДГ_dep!L26</f>
        <v>14.5478199214601</v>
      </c>
      <c r="L23" s="97">
        <f>[14]ДГ_dep!M26</f>
        <v>1.3664657740339701</v>
      </c>
      <c r="M23" s="97">
        <f>[14]ДГ_dep!N26</f>
        <v>2.6668863384375501E-2</v>
      </c>
      <c r="N23" s="97">
        <f>[14]ДГ_dep!O26</f>
        <v>1.31264469758659</v>
      </c>
      <c r="O23" s="97">
        <f>[14]ДГ_dep!P26</f>
        <v>1.8089411303654599</v>
      </c>
      <c r="P23" s="97">
        <f>[14]ДГ_dep!Q26</f>
        <v>1.06372300104063</v>
      </c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</row>
    <row r="24" spans="1:49" s="27" customFormat="1">
      <c r="A24" s="35" t="s">
        <v>33</v>
      </c>
      <c r="B24" s="97">
        <f>[14]ДГ_dep!C27</f>
        <v>10.5504709507798</v>
      </c>
      <c r="C24" s="97">
        <f>[14]ДГ_dep!D27</f>
        <v>1.77047388215982</v>
      </c>
      <c r="D24" s="97">
        <f>[14]ДГ_dep!E27</f>
        <v>10.386775409213101</v>
      </c>
      <c r="E24" s="97">
        <f>[14]ДГ_dep!F27</f>
        <v>10.714240783289</v>
      </c>
      <c r="F24" s="97">
        <f>[14]ДГ_dep!G27</f>
        <v>12.1409172824881</v>
      </c>
      <c r="G24" s="97">
        <f>[14]ДГ_dep!H27</f>
        <v>11.4883204098614</v>
      </c>
      <c r="H24" s="97">
        <f>[14]ДГ_dep!I27</f>
        <v>1.77047388215982</v>
      </c>
      <c r="I24" s="97">
        <f>[14]ДГ_dep!J27</f>
        <v>11.981712968784301</v>
      </c>
      <c r="J24" s="97">
        <f>[14]ДГ_dep!K27</f>
        <v>10.8332772320744</v>
      </c>
      <c r="K24" s="97">
        <f>[14]ДГ_dep!L27</f>
        <v>15.191529099121899</v>
      </c>
      <c r="L24" s="97">
        <f>[14]ДГ_dep!M27</f>
        <v>1.0635668286821101</v>
      </c>
      <c r="M24" s="97">
        <f>[14]ДГ_dep!N27</f>
        <v>0</v>
      </c>
      <c r="N24" s="97">
        <f>[14]ДГ_dep!O27</f>
        <v>1.1233172779701801</v>
      </c>
      <c r="O24" s="97">
        <f>[14]ДГ_dep!P27</f>
        <v>0.64781465094069102</v>
      </c>
      <c r="P24" s="97">
        <f>[14]ДГ_dep!Q27</f>
        <v>3.9321899201077003E-2</v>
      </c>
      <c r="AH24" s="33"/>
      <c r="AI24" s="33"/>
      <c r="AJ24" s="33"/>
      <c r="AK24" s="33"/>
      <c r="AL24" s="33"/>
      <c r="AM24" s="33"/>
      <c r="AN24" s="33"/>
      <c r="AO24" s="33"/>
      <c r="AP24" s="33"/>
      <c r="AQ24" s="33"/>
      <c r="AR24" s="33"/>
      <c r="AS24" s="33"/>
      <c r="AT24" s="33"/>
      <c r="AU24" s="33"/>
      <c r="AV24" s="33"/>
      <c r="AW24" s="33"/>
    </row>
    <row r="25" spans="1:49" s="27" customFormat="1">
      <c r="A25" s="35" t="s">
        <v>34</v>
      </c>
      <c r="B25" s="97">
        <f>[14]ДГ_dep!C28</f>
        <v>8.7742494677744105</v>
      </c>
      <c r="C25" s="97">
        <f>[14]ДГ_dep!D28</f>
        <v>3.3737354226290699</v>
      </c>
      <c r="D25" s="97">
        <f>[14]ДГ_dep!E28</f>
        <v>8.8742561869972807</v>
      </c>
      <c r="E25" s="97">
        <f>[14]ДГ_dep!F28</f>
        <v>10.8574724731606</v>
      </c>
      <c r="F25" s="97">
        <f>[14]ДГ_dep!G28</f>
        <v>12.4493022585673</v>
      </c>
      <c r="G25" s="97">
        <f>[14]ДГ_dep!H28</f>
        <v>11.6807130327064</v>
      </c>
      <c r="H25" s="97">
        <f>[14]ДГ_dep!I28</f>
        <v>4.6962659748190196</v>
      </c>
      <c r="I25" s="97">
        <f>[14]ДГ_dep!J28</f>
        <v>12.279568221361</v>
      </c>
      <c r="J25" s="97">
        <f>[14]ДГ_dep!K28</f>
        <v>12.5567813722356</v>
      </c>
      <c r="K25" s="97">
        <f>[14]ДГ_dep!L28</f>
        <v>14.205625097852501</v>
      </c>
      <c r="L25" s="97">
        <f>[14]ДГ_dep!M28</f>
        <v>1.0554798644397601</v>
      </c>
      <c r="M25" s="97">
        <f>[14]ДГ_dep!N28</f>
        <v>1.1909072613791601E-2</v>
      </c>
      <c r="N25" s="97">
        <f>[14]ДГ_dep!O28</f>
        <v>1.14796372869555</v>
      </c>
      <c r="O25" s="97">
        <f>[14]ДГ_dep!P28</f>
        <v>1.3296171304168101</v>
      </c>
      <c r="P25" s="97">
        <f>[14]ДГ_dep!Q28</f>
        <v>1.20679899122323</v>
      </c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3"/>
      <c r="AS25" s="33"/>
      <c r="AT25" s="33"/>
      <c r="AU25" s="33"/>
      <c r="AV25" s="33"/>
      <c r="AW25" s="33"/>
    </row>
    <row r="26" spans="1:49" s="27" customFormat="1">
      <c r="A26" s="35" t="s">
        <v>35</v>
      </c>
      <c r="B26" s="97">
        <f>[14]ДГ_dep!C29</f>
        <v>10.226066267787999</v>
      </c>
      <c r="C26" s="97">
        <f>[14]ДГ_dep!D29</f>
        <v>2.9430406379715</v>
      </c>
      <c r="D26" s="97">
        <f>[14]ДГ_dep!E29</f>
        <v>10.6086833593272</v>
      </c>
      <c r="E26" s="97">
        <f>[14]ДГ_dep!F29</f>
        <v>10.6253931343249</v>
      </c>
      <c r="F26" s="97">
        <f>[14]ДГ_dep!G29</f>
        <v>13.2271148404635</v>
      </c>
      <c r="G26" s="97">
        <f>[14]ДГ_dep!H29</f>
        <v>12.4744691000749</v>
      </c>
      <c r="H26" s="97">
        <f>[14]ДГ_dep!I29</f>
        <v>4.8586303976218597</v>
      </c>
      <c r="I26" s="97">
        <f>[14]ДГ_dep!J29</f>
        <v>13.107466631041</v>
      </c>
      <c r="J26" s="97">
        <f>[14]ДГ_dep!K29</f>
        <v>11.6729513937526</v>
      </c>
      <c r="K26" s="97">
        <f>[14]ДГ_dep!L29</f>
        <v>14.274305746441</v>
      </c>
      <c r="L26" s="97">
        <f>[14]ДГ_dep!M29</f>
        <v>1.05100766254422</v>
      </c>
      <c r="M26" s="97">
        <f>[14]ДГ_dep!N29</f>
        <v>1.00944236932866E-2</v>
      </c>
      <c r="N26" s="97">
        <f>[14]ДГ_dep!O29</f>
        <v>1.2412670911419701</v>
      </c>
      <c r="O26" s="97">
        <f>[14]ДГ_dep!P29</f>
        <v>1.0282192995967201</v>
      </c>
      <c r="P26" s="97">
        <f>[14]ДГ_dep!Q29</f>
        <v>0.69235704031211998</v>
      </c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</row>
    <row r="27" spans="1:49" s="27" customFormat="1">
      <c r="A27" s="35" t="s">
        <v>36</v>
      </c>
      <c r="B27" s="97">
        <f>[14]ДГ_dep!C30</f>
        <v>7.6065367194109603</v>
      </c>
      <c r="C27" s="97">
        <f>[14]ДГ_dep!D30</f>
        <v>2.9796914217411299</v>
      </c>
      <c r="D27" s="97">
        <f>[14]ДГ_dep!E30</f>
        <v>7.9992057337363702</v>
      </c>
      <c r="E27" s="97">
        <f>[14]ДГ_dep!F30</f>
        <v>9.0871436367189098</v>
      </c>
      <c r="F27" s="97">
        <f>[14]ДГ_dep!G30</f>
        <v>9.3406416403269592</v>
      </c>
      <c r="G27" s="97">
        <f>[14]ДГ_dep!H30</f>
        <v>12.1341710654638</v>
      </c>
      <c r="H27" s="97">
        <f>[14]ДГ_dep!I30</f>
        <v>4.5522804979713198</v>
      </c>
      <c r="I27" s="97">
        <f>[14]ДГ_dep!J30</f>
        <v>13.5307659571539</v>
      </c>
      <c r="J27" s="97">
        <f>[14]ДГ_dep!K30</f>
        <v>11.8355486222033</v>
      </c>
      <c r="K27" s="97">
        <f>[14]ДГ_dep!L30</f>
        <v>13.7532005557734</v>
      </c>
      <c r="L27" s="97">
        <f>[14]ДГ_dep!M30</f>
        <v>1.1426054506294201</v>
      </c>
      <c r="M27" s="97">
        <f>[14]ДГ_dep!N30</f>
        <v>1.34525596228023E-2</v>
      </c>
      <c r="N27" s="97">
        <f>[14]ДГ_dep!O30</f>
        <v>1.2210133976173101</v>
      </c>
      <c r="O27" s="97">
        <f>[14]ДГ_dep!P30</f>
        <v>1.6595977587656501</v>
      </c>
      <c r="P27" s="97">
        <f>[14]ДГ_dep!Q30</f>
        <v>1.20622901303722</v>
      </c>
      <c r="AH27" s="33"/>
      <c r="AI27" s="33"/>
      <c r="AJ27" s="33"/>
      <c r="AK27" s="33"/>
      <c r="AL27" s="33"/>
      <c r="AM27" s="33"/>
      <c r="AN27" s="33"/>
      <c r="AO27" s="33"/>
      <c r="AP27" s="33"/>
      <c r="AQ27" s="33"/>
      <c r="AR27" s="33"/>
      <c r="AS27" s="33"/>
      <c r="AT27" s="33"/>
      <c r="AU27" s="33"/>
      <c r="AV27" s="33"/>
      <c r="AW27" s="33"/>
    </row>
    <row r="28" spans="1:49" s="27" customFormat="1">
      <c r="A28" s="35" t="s">
        <v>37</v>
      </c>
      <c r="B28" s="97">
        <f>[14]ДГ_dep!C31</f>
        <v>9.6680458164826195</v>
      </c>
      <c r="C28" s="97">
        <f>[14]ДГ_dep!D31</f>
        <v>3.9054375174167402</v>
      </c>
      <c r="D28" s="97">
        <f>[14]ДГ_dep!E31</f>
        <v>10.670697468517</v>
      </c>
      <c r="E28" s="97">
        <f>[14]ДГ_dep!F31</f>
        <v>9.0069007719689296</v>
      </c>
      <c r="F28" s="97">
        <f>[14]ДГ_dep!G31</f>
        <v>9.1309630421675898</v>
      </c>
      <c r="G28" s="97">
        <f>[14]ДГ_dep!H31</f>
        <v>11.823200500725701</v>
      </c>
      <c r="H28" s="97">
        <f>[14]ДГ_dep!I31</f>
        <v>4.8625563081992604</v>
      </c>
      <c r="I28" s="97">
        <f>[14]ДГ_dep!J31</f>
        <v>12.9031106426017</v>
      </c>
      <c r="J28" s="97">
        <f>[14]ДГ_dep!K31</f>
        <v>11.759342737305801</v>
      </c>
      <c r="K28" s="97">
        <f>[14]ДГ_dep!L31</f>
        <v>10.3576140001071</v>
      </c>
      <c r="L28" s="97">
        <f>[14]ДГ_dep!M31</f>
        <v>0.91640647117360097</v>
      </c>
      <c r="M28" s="97">
        <f>[14]ДГ_dep!N31</f>
        <v>1.28419236842797E-2</v>
      </c>
      <c r="N28" s="97">
        <f>[14]ДГ_dep!O31</f>
        <v>1.01264722384527</v>
      </c>
      <c r="O28" s="97">
        <f>[14]ДГ_dep!P31</f>
        <v>0.92083922665867901</v>
      </c>
      <c r="P28" s="97">
        <f>[14]ДГ_dep!Q31</f>
        <v>1.29700257074519</v>
      </c>
      <c r="AH28" s="33"/>
      <c r="AI28" s="33"/>
      <c r="AJ28" s="33"/>
      <c r="AK28" s="33"/>
      <c r="AL28" s="33"/>
      <c r="AM28" s="33"/>
      <c r="AN28" s="33"/>
      <c r="AO28" s="33"/>
      <c r="AP28" s="33"/>
      <c r="AQ28" s="33"/>
      <c r="AR28" s="33"/>
      <c r="AS28" s="33"/>
      <c r="AT28" s="33"/>
      <c r="AU28" s="33"/>
      <c r="AV28" s="33"/>
      <c r="AW28" s="33"/>
    </row>
    <row r="29" spans="1:49" s="27" customFormat="1">
      <c r="A29" s="35" t="s">
        <v>38</v>
      </c>
      <c r="B29" s="97">
        <f>[14]ДГ_dep!C32</f>
        <v>9.9087699734782504</v>
      </c>
      <c r="C29" s="97">
        <f>[14]ДГ_dep!D32</f>
        <v>2.91563467935265</v>
      </c>
      <c r="D29" s="97">
        <f>[14]ДГ_dep!E32</f>
        <v>10.2905729788302</v>
      </c>
      <c r="E29" s="97">
        <f>[14]ДГ_dep!F32</f>
        <v>9.8772590868077703</v>
      </c>
      <c r="F29" s="97">
        <f>[14]ДГ_dep!G32</f>
        <v>12.870249864103201</v>
      </c>
      <c r="G29" s="97">
        <f>[14]ДГ_dep!H32</f>
        <v>12.3980455679567</v>
      </c>
      <c r="H29" s="97">
        <f>[14]ДГ_dep!I32</f>
        <v>4.6917638286188899</v>
      </c>
      <c r="I29" s="97">
        <f>[14]ДГ_dep!J32</f>
        <v>12.947562974243001</v>
      </c>
      <c r="J29" s="97">
        <f>[14]ДГ_dep!K32</f>
        <v>11.6724129111927</v>
      </c>
      <c r="K29" s="97">
        <f>[14]ДГ_dep!L32</f>
        <v>14.6072143057382</v>
      </c>
      <c r="L29" s="97">
        <f>[14]ДГ_dep!M32</f>
        <v>0.987592003232171</v>
      </c>
      <c r="M29" s="97">
        <f>[14]ДГ_dep!N32</f>
        <v>3.8848524284697997E-2</v>
      </c>
      <c r="N29" s="97">
        <f>[14]ДГ_dep!O32</f>
        <v>1.09265996876091</v>
      </c>
      <c r="O29" s="97">
        <f>[14]ДГ_dep!P32</f>
        <v>1.0580854519710401</v>
      </c>
      <c r="P29" s="97">
        <f>[14]ДГ_dep!Q32</f>
        <v>1.1956760324439899</v>
      </c>
      <c r="AH29" s="33"/>
      <c r="AI29" s="33"/>
      <c r="AJ29" s="33"/>
      <c r="AK29" s="33"/>
      <c r="AL29" s="33"/>
      <c r="AM29" s="33"/>
      <c r="AN29" s="33"/>
      <c r="AO29" s="33"/>
      <c r="AP29" s="33"/>
      <c r="AQ29" s="33"/>
      <c r="AR29" s="33"/>
      <c r="AS29" s="33"/>
      <c r="AT29" s="33"/>
      <c r="AU29" s="33"/>
      <c r="AV29" s="33"/>
      <c r="AW29" s="33"/>
    </row>
    <row r="30" spans="1:49" s="27" customFormat="1">
      <c r="A30" s="35" t="s">
        <v>39</v>
      </c>
      <c r="B30" s="97">
        <f>[14]ДГ_dep!C33</f>
        <v>9.6714270270774296</v>
      </c>
      <c r="C30" s="97">
        <f>[14]ДГ_dep!D33</f>
        <v>3.1186098763479002</v>
      </c>
      <c r="D30" s="97">
        <f>[14]ДГ_dep!E33</f>
        <v>9.8430301700795901</v>
      </c>
      <c r="E30" s="97">
        <f>[14]ДГ_dep!F33</f>
        <v>10.225195153182399</v>
      </c>
      <c r="F30" s="97">
        <f>[14]ДГ_dep!G33</f>
        <v>12.182389291019801</v>
      </c>
      <c r="G30" s="97">
        <f>[14]ДГ_dep!H33</f>
        <v>12.6343400566635</v>
      </c>
      <c r="H30" s="97">
        <f>[14]ДГ_dep!I33</f>
        <v>5.0192021896732202</v>
      </c>
      <c r="I30" s="97">
        <f>[14]ДГ_dep!J33</f>
        <v>13.117032230980699</v>
      </c>
      <c r="J30" s="97">
        <f>[14]ДГ_dep!K33</f>
        <v>12.194042715833101</v>
      </c>
      <c r="K30" s="97">
        <f>[14]ДГ_dep!L33</f>
        <v>14.3548453943309</v>
      </c>
      <c r="L30" s="97">
        <f>[14]ДГ_dep!M33</f>
        <v>1.0977247732643001</v>
      </c>
      <c r="M30" s="97">
        <f>[14]ДГ_dep!N33</f>
        <v>1.6137381897752299E-2</v>
      </c>
      <c r="N30" s="97">
        <f>[14]ДГ_dep!O33</f>
        <v>1.2029961987564299</v>
      </c>
      <c r="O30" s="97">
        <f>[14]ДГ_dep!P33</f>
        <v>1.09649875491861</v>
      </c>
      <c r="P30" s="97">
        <f>[14]ДГ_dep!Q33</f>
        <v>1.2915240893984801</v>
      </c>
      <c r="AH30" s="33"/>
      <c r="AI30" s="33"/>
      <c r="AJ30" s="33"/>
      <c r="AK30" s="33"/>
      <c r="AL30" s="33"/>
      <c r="AM30" s="33"/>
      <c r="AN30" s="33"/>
      <c r="AO30" s="33"/>
      <c r="AP30" s="33"/>
      <c r="AQ30" s="33"/>
      <c r="AR30" s="33"/>
      <c r="AS30" s="33"/>
      <c r="AT30" s="33"/>
      <c r="AU30" s="33"/>
      <c r="AV30" s="33"/>
      <c r="AW30" s="33"/>
    </row>
    <row r="31" spans="1:49" s="27" customFormat="1">
      <c r="A31" s="35" t="s">
        <v>40</v>
      </c>
      <c r="B31" s="97">
        <f>[14]ДГ_dep!C34</f>
        <v>9.6321119916993805</v>
      </c>
      <c r="C31" s="97">
        <f>[14]ДГ_dep!D34</f>
        <v>4.5018114513623404</v>
      </c>
      <c r="D31" s="97">
        <f>[14]ДГ_dep!E34</f>
        <v>9.8941291554740793</v>
      </c>
      <c r="E31" s="97">
        <f>[14]ДГ_dep!F34</f>
        <v>10.419701552514701</v>
      </c>
      <c r="F31" s="97">
        <f>[14]ДГ_dep!G34</f>
        <v>11.173818274254</v>
      </c>
      <c r="G31" s="97">
        <f>[14]ДГ_dep!H34</f>
        <v>12.2725595141137</v>
      </c>
      <c r="H31" s="97">
        <f>[14]ДГ_dep!I34</f>
        <v>5.1068234188479904</v>
      </c>
      <c r="I31" s="97">
        <f>[14]ДГ_dep!J34</f>
        <v>13.3187424688329</v>
      </c>
      <c r="J31" s="97">
        <f>[14]ДГ_dep!K34</f>
        <v>11.8799595059421</v>
      </c>
      <c r="K31" s="97">
        <f>[14]ДГ_dep!L34</f>
        <v>14.263456762468101</v>
      </c>
      <c r="L31" s="97">
        <f>[14]ДГ_dep!M34</f>
        <v>1.1893858999189</v>
      </c>
      <c r="M31" s="97">
        <f>[14]ДГ_dep!N34</f>
        <v>1.0426819098220901E-2</v>
      </c>
      <c r="N31" s="97">
        <f>[14]ДГ_dep!O34</f>
        <v>1.22932413588358</v>
      </c>
      <c r="O31" s="97">
        <f>[14]ДГ_dep!P34</f>
        <v>1.27227080022945</v>
      </c>
      <c r="P31" s="97">
        <f>[14]ДГ_dep!Q34</f>
        <v>1.3091632616130899</v>
      </c>
      <c r="AH31" s="33"/>
      <c r="AI31" s="33"/>
      <c r="AJ31" s="33"/>
      <c r="AK31" s="33"/>
      <c r="AL31" s="33"/>
      <c r="AM31" s="33"/>
      <c r="AN31" s="33"/>
      <c r="AO31" s="33"/>
      <c r="AP31" s="33"/>
      <c r="AQ31" s="33"/>
      <c r="AR31" s="33"/>
      <c r="AS31" s="33"/>
      <c r="AT31" s="33"/>
      <c r="AU31" s="33"/>
      <c r="AV31" s="33"/>
      <c r="AW31" s="33"/>
    </row>
    <row r="32" spans="1:49" s="27" customFormat="1">
      <c r="A32" s="35" t="s">
        <v>41</v>
      </c>
      <c r="B32" s="97">
        <f>[14]ДГ_dep!C35</f>
        <v>8.4001530128222797</v>
      </c>
      <c r="C32" s="97">
        <f>[14]ДГ_dep!D35</f>
        <v>3.4776312021787801</v>
      </c>
      <c r="D32" s="97">
        <f>[14]ДГ_dep!E35</f>
        <v>8.9511169387749305</v>
      </c>
      <c r="E32" s="97">
        <f>[14]ДГ_dep!F35</f>
        <v>9.7287504160260792</v>
      </c>
      <c r="F32" s="97">
        <f>[14]ДГ_dep!G35</f>
        <v>12.077066402462499</v>
      </c>
      <c r="G32" s="97">
        <f>[14]ДГ_dep!H35</f>
        <v>11.2305583457139</v>
      </c>
      <c r="H32" s="97">
        <f>[14]ДГ_dep!I35</f>
        <v>4.8339943695443601</v>
      </c>
      <c r="I32" s="97">
        <f>[14]ДГ_dep!J35</f>
        <v>12.343929709723501</v>
      </c>
      <c r="J32" s="97">
        <f>[14]ДГ_dep!K35</f>
        <v>11.458463875301</v>
      </c>
      <c r="K32" s="97">
        <f>[14]ДГ_dep!L35</f>
        <v>14.2849864569303</v>
      </c>
      <c r="L32" s="97">
        <f>[14]ДГ_dep!M35</f>
        <v>1.00377893005418</v>
      </c>
      <c r="M32" s="97">
        <f>[14]ДГ_dep!N35</f>
        <v>1.27844176612842E-2</v>
      </c>
      <c r="N32" s="97">
        <f>[14]ДГ_dep!O35</f>
        <v>1.1756672610010399</v>
      </c>
      <c r="O32" s="97">
        <f>[14]ДГ_dep!P35</f>
        <v>1.0341528159628901</v>
      </c>
      <c r="P32" s="97">
        <f>[14]ДГ_dep!Q35</f>
        <v>1.11876146361814</v>
      </c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</row>
    <row r="33" spans="1:49" s="27" customFormat="1">
      <c r="A33" s="35" t="s">
        <v>42</v>
      </c>
      <c r="B33" s="97">
        <f>[14]ДГ_dep!C36</f>
        <v>9.5378310465170806</v>
      </c>
      <c r="C33" s="97">
        <f>[14]ДГ_dep!D36</f>
        <v>4.9992010734047296</v>
      </c>
      <c r="D33" s="97">
        <f>[14]ДГ_dep!E36</f>
        <v>9.5071610454348292</v>
      </c>
      <c r="E33" s="97">
        <f>[14]ДГ_dep!F36</f>
        <v>10.130116921041401</v>
      </c>
      <c r="F33" s="97">
        <f>[14]ДГ_dep!G36</f>
        <v>10.780673837797799</v>
      </c>
      <c r="G33" s="97">
        <f>[14]ДГ_dep!H36</f>
        <v>12.16576089796</v>
      </c>
      <c r="H33" s="97">
        <f>[14]ДГ_dep!I36</f>
        <v>6.1411247502825796</v>
      </c>
      <c r="I33" s="97">
        <f>[14]ДГ_dep!J36</f>
        <v>12.878589887844999</v>
      </c>
      <c r="J33" s="97">
        <f>[14]ДГ_dep!K36</f>
        <v>11.4694585546114</v>
      </c>
      <c r="K33" s="97">
        <f>[14]ДГ_dep!L36</f>
        <v>13.898146817734601</v>
      </c>
      <c r="L33" s="97">
        <f>[14]ДГ_dep!M36</f>
        <v>1.33101691032144</v>
      </c>
      <c r="M33" s="97">
        <f>[14]ДГ_dep!N36</f>
        <v>1.2539631700789E-2</v>
      </c>
      <c r="N33" s="97">
        <f>[14]ДГ_dep!O36</f>
        <v>1.3968690209027299</v>
      </c>
      <c r="O33" s="97">
        <f>[14]ДГ_dep!P36</f>
        <v>1.5040830740726301</v>
      </c>
      <c r="P33" s="97">
        <f>[14]ДГ_dep!Q36</f>
        <v>1.3457810292310599</v>
      </c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3"/>
      <c r="AU33" s="33"/>
      <c r="AV33" s="33"/>
      <c r="AW33" s="33"/>
    </row>
    <row r="34" spans="1:49" s="27" customFormat="1">
      <c r="A34" s="35" t="s">
        <v>43</v>
      </c>
      <c r="B34" s="97">
        <f>[14]ДГ_dep!C37</f>
        <v>9.8335664978186692</v>
      </c>
      <c r="C34" s="97">
        <f>[14]ДГ_dep!D37</f>
        <v>3.6165481269720301</v>
      </c>
      <c r="D34" s="97">
        <f>[14]ДГ_dep!E37</f>
        <v>10.1319248662048</v>
      </c>
      <c r="E34" s="97">
        <f>[14]ДГ_dep!F37</f>
        <v>9.6000124532500308</v>
      </c>
      <c r="F34" s="97">
        <f>[14]ДГ_dep!G37</f>
        <v>11.1166188965635</v>
      </c>
      <c r="G34" s="97">
        <f>[14]ДГ_dep!H37</f>
        <v>12.8598450407702</v>
      </c>
      <c r="H34" s="97">
        <f>[14]ДГ_dep!I37</f>
        <v>4.4836144561612601</v>
      </c>
      <c r="I34" s="97">
        <f>[14]ДГ_dep!J37</f>
        <v>13.6177606615353</v>
      </c>
      <c r="J34" s="97">
        <f>[14]ДГ_dep!K37</f>
        <v>12.0767898318318</v>
      </c>
      <c r="K34" s="97">
        <f>[14]ДГ_dep!L37</f>
        <v>13.3283192618626</v>
      </c>
      <c r="L34" s="97">
        <f>[14]ДГ_dep!M37</f>
        <v>1.33062982736289</v>
      </c>
      <c r="M34" s="97">
        <f>[14]ДГ_dep!N37</f>
        <v>2.0217745840831899E-2</v>
      </c>
      <c r="N34" s="97">
        <f>[14]ДГ_dep!O37</f>
        <v>1.33935842143006</v>
      </c>
      <c r="O34" s="97">
        <f>[14]ДГ_dep!P37</f>
        <v>1.4702079569637401</v>
      </c>
      <c r="P34" s="97">
        <f>[14]ДГ_dep!Q37</f>
        <v>1.40064832026027</v>
      </c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  <c r="AT34" s="33"/>
      <c r="AU34" s="33"/>
      <c r="AV34" s="33"/>
      <c r="AW34" s="33"/>
    </row>
    <row r="35" spans="1:49" s="27" customFormat="1">
      <c r="A35" s="35" t="s">
        <v>44</v>
      </c>
      <c r="B35" s="97">
        <f>[14]ДГ_dep!C38</f>
        <v>10.2491192198252</v>
      </c>
      <c r="C35" s="97">
        <f>[14]ДГ_dep!D38</f>
        <v>4.2181695314391403</v>
      </c>
      <c r="D35" s="97">
        <f>[14]ДГ_dep!E38</f>
        <v>10.6145946035862</v>
      </c>
      <c r="E35" s="97">
        <f>[14]ДГ_dep!F38</f>
        <v>10.357271919661301</v>
      </c>
      <c r="F35" s="97">
        <f>[14]ДГ_dep!G38</f>
        <v>12.345936282795201</v>
      </c>
      <c r="G35" s="97">
        <f>[14]ДГ_dep!H38</f>
        <v>12.379177071194601</v>
      </c>
      <c r="H35" s="97">
        <f>[14]ДГ_dep!I38</f>
        <v>4.9900161474687703</v>
      </c>
      <c r="I35" s="97">
        <f>[14]ДГ_dep!J38</f>
        <v>13.117993057479801</v>
      </c>
      <c r="J35" s="97">
        <f>[14]ДГ_dep!K38</f>
        <v>11.9203130049872</v>
      </c>
      <c r="K35" s="97">
        <f>[14]ДГ_dep!L38</f>
        <v>14.0208375692091</v>
      </c>
      <c r="L35" s="97">
        <f>[14]ДГ_dep!M38</f>
        <v>1.07279175100249</v>
      </c>
      <c r="M35" s="97">
        <f>[14]ДГ_dep!N38</f>
        <v>2.0867723720874101E-2</v>
      </c>
      <c r="N35" s="97">
        <f>[14]ДГ_dep!O38</f>
        <v>1.17298848972647</v>
      </c>
      <c r="O35" s="97">
        <f>[14]ДГ_dep!P38</f>
        <v>0.93140656826734403</v>
      </c>
      <c r="P35" s="97">
        <f>[14]ДГ_dep!Q38</f>
        <v>1.05322454851868</v>
      </c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</row>
    <row r="36" spans="1:49" s="27" customFormat="1">
      <c r="A36" s="35" t="s">
        <v>45</v>
      </c>
      <c r="B36" s="97">
        <f>[14]ДГ_dep!C39</f>
        <v>9.3112760694538093</v>
      </c>
      <c r="C36" s="97">
        <f>[14]ДГ_dep!D39</f>
        <v>3.7091612740322599</v>
      </c>
      <c r="D36" s="97">
        <f>[14]ДГ_dep!E39</f>
        <v>9.3296398462791092</v>
      </c>
      <c r="E36" s="97">
        <f>[14]ДГ_dep!F39</f>
        <v>9.1747563859622492</v>
      </c>
      <c r="F36" s="97">
        <f>[14]ДГ_dep!G39</f>
        <v>11.997021719062801</v>
      </c>
      <c r="G36" s="97">
        <f>[14]ДГ_dep!H39</f>
        <v>12.446158756456001</v>
      </c>
      <c r="H36" s="97">
        <f>[14]ДГ_dep!I39</f>
        <v>4.64883236892768</v>
      </c>
      <c r="I36" s="97">
        <f>[14]ДГ_dep!J39</f>
        <v>12.8399541657329</v>
      </c>
      <c r="J36" s="97">
        <f>[14]ДГ_dep!K39</f>
        <v>11.6386111833238</v>
      </c>
      <c r="K36" s="97">
        <f>[14]ДГ_dep!L39</f>
        <v>14.300038784937099</v>
      </c>
      <c r="L36" s="97">
        <f>[14]ДГ_dep!M39</f>
        <v>1.22193562813948</v>
      </c>
      <c r="M36" s="97">
        <f>[14]ДГ_dep!N39</f>
        <v>2.04877304137349E-2</v>
      </c>
      <c r="N36" s="97">
        <f>[14]ДГ_dep!O39</f>
        <v>1.2468808551539301</v>
      </c>
      <c r="O36" s="97">
        <f>[14]ДГ_dep!P39</f>
        <v>1.24774766101913</v>
      </c>
      <c r="P36" s="97">
        <f>[14]ДГ_dep!Q39</f>
        <v>1.2145041784655899</v>
      </c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</row>
    <row r="37" spans="1:49" s="27" customFormat="1">
      <c r="A37" s="35" t="s">
        <v>46</v>
      </c>
      <c r="B37" s="97">
        <f>[14]ДГ_dep!C40</f>
        <v>9.5958614445326003</v>
      </c>
      <c r="C37" s="97">
        <f>[14]ДГ_dep!D40</f>
        <v>4.3557692669424304</v>
      </c>
      <c r="D37" s="97">
        <f>[14]ДГ_dep!E40</f>
        <v>9.9035897117527494</v>
      </c>
      <c r="E37" s="97">
        <f>[14]ДГ_dep!F40</f>
        <v>10.081067276102001</v>
      </c>
      <c r="F37" s="97">
        <f>[14]ДГ_dep!G40</f>
        <v>12.669554653465299</v>
      </c>
      <c r="G37" s="97">
        <f>[14]ДГ_dep!H40</f>
        <v>11.947226305218599</v>
      </c>
      <c r="H37" s="97">
        <f>[14]ДГ_dep!I40</f>
        <v>4.9212064064277801</v>
      </c>
      <c r="I37" s="97">
        <f>[14]ДГ_dep!J40</f>
        <v>12.812754675970799</v>
      </c>
      <c r="J37" s="97">
        <f>[14]ДГ_dep!K40</f>
        <v>11.3522243444705</v>
      </c>
      <c r="K37" s="97">
        <f>[14]ДГ_dep!L40</f>
        <v>14.0893194369401</v>
      </c>
      <c r="L37" s="97">
        <f>[14]ДГ_dep!M40</f>
        <v>1.1989412187016899</v>
      </c>
      <c r="M37" s="97">
        <f>[14]ДГ_dep!N40</f>
        <v>2.2492309784498701E-2</v>
      </c>
      <c r="N37" s="97">
        <f>[14]ДГ_dep!O40</f>
        <v>1.33828969008121</v>
      </c>
      <c r="O37" s="97">
        <f>[14]ДГ_dep!P40</f>
        <v>0.36953098001309398</v>
      </c>
      <c r="P37" s="97">
        <f>[14]ДГ_dep!Q40</f>
        <v>0.57486707943163096</v>
      </c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3"/>
      <c r="AS37" s="33"/>
      <c r="AT37" s="33"/>
      <c r="AU37" s="33"/>
      <c r="AV37" s="33"/>
      <c r="AW37" s="33"/>
    </row>
    <row r="38" spans="1:49" s="27" customFormat="1" ht="6" customHeight="1">
      <c r="A38" s="98"/>
      <c r="B38" s="99"/>
      <c r="C38" s="99"/>
      <c r="D38" s="99"/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</row>
    <row r="39" spans="1:49" s="80" customFormat="1" ht="15" customHeight="1">
      <c r="A39" s="254" t="s">
        <v>94</v>
      </c>
      <c r="B39" s="254"/>
      <c r="C39" s="254"/>
      <c r="D39" s="254"/>
      <c r="E39" s="254"/>
      <c r="F39" s="254"/>
      <c r="G39" s="254"/>
      <c r="H39" s="254"/>
      <c r="I39" s="254"/>
      <c r="J39" s="254"/>
      <c r="K39" s="254"/>
      <c r="L39" s="254"/>
      <c r="M39" s="254"/>
      <c r="N39" s="254"/>
      <c r="O39" s="254"/>
      <c r="P39" s="254"/>
      <c r="Q39" s="254"/>
    </row>
    <row r="40" spans="1:49" s="80" customFormat="1" ht="3.75" customHeight="1">
      <c r="A40" s="81"/>
    </row>
    <row r="43" spans="1:49">
      <c r="B43" s="100"/>
      <c r="G43" s="100"/>
    </row>
  </sheetData>
  <mergeCells count="13">
    <mergeCell ref="O1:P1"/>
    <mergeCell ref="M7:P7"/>
    <mergeCell ref="A39:Q39"/>
    <mergeCell ref="A2:P2"/>
    <mergeCell ref="A5:A8"/>
    <mergeCell ref="B5:B8"/>
    <mergeCell ref="C5:F7"/>
    <mergeCell ref="G5:P5"/>
    <mergeCell ref="G6:K6"/>
    <mergeCell ref="L6:P6"/>
    <mergeCell ref="G7:G8"/>
    <mergeCell ref="H7:K7"/>
    <mergeCell ref="L7:L8"/>
  </mergeCells>
  <hyperlinks>
    <hyperlink ref="A2:P2" location="region!A2" display="Процентні ставки за новими депозитами1 домашніх господарств, у розрізі регіонів, видів валют і строків погашення"/>
  </hyperlinks>
  <pageMargins left="0.39370078740157483" right="0.19685039370078741" top="0.9055118110236221" bottom="0.19685039370078741" header="0.31496062992125984" footer="0.11811023622047245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13</vt:i4>
      </vt:variant>
      <vt:variant>
        <vt:lpstr>Іменовані діапазони</vt:lpstr>
      </vt:variant>
      <vt:variant>
        <vt:i4>14</vt:i4>
      </vt:variant>
    </vt:vector>
  </HeadingPairs>
  <TitlesOfParts>
    <vt:vector size="27" baseType="lpstr">
      <vt:lpstr>region</vt:lpstr>
      <vt:lpstr>Total(kr)</vt:lpstr>
      <vt:lpstr>NonFin(kr)</vt:lpstr>
      <vt:lpstr>HouseHolds(kr)</vt:lpstr>
      <vt:lpstr>Total(dep)</vt:lpstr>
      <vt:lpstr>NonFin(dep)</vt:lpstr>
      <vt:lpstr>HouseHolds(dep)</vt:lpstr>
      <vt:lpstr>Total(inter_r_cred)</vt:lpstr>
      <vt:lpstr>Inter_r_cred(NonFin)</vt:lpstr>
      <vt:lpstr>Inter_r_cred(HouseHolds)</vt:lpstr>
      <vt:lpstr>Total(inter_r_dep)</vt:lpstr>
      <vt:lpstr>Inter_r_dep(NonFin)</vt:lpstr>
      <vt:lpstr>Inter_r_dep(HouseHolds)</vt:lpstr>
      <vt:lpstr>Region</vt:lpstr>
      <vt:lpstr>'HouseHolds(dep)'!Область_друку</vt:lpstr>
      <vt:lpstr>'HouseHolds(kr)'!Область_друку</vt:lpstr>
      <vt:lpstr>'Inter_r_cred(HouseHolds)'!Область_друку</vt:lpstr>
      <vt:lpstr>'Inter_r_cred(NonFin)'!Область_друку</vt:lpstr>
      <vt:lpstr>'Inter_r_dep(HouseHolds)'!Область_друку</vt:lpstr>
      <vt:lpstr>'Inter_r_dep(NonFin)'!Область_друку</vt:lpstr>
      <vt:lpstr>'NonFin(dep)'!Область_друку</vt:lpstr>
      <vt:lpstr>'NonFin(kr)'!Область_друку</vt:lpstr>
      <vt:lpstr>region!Область_друку</vt:lpstr>
      <vt:lpstr>'Total(dep)'!Область_друку</vt:lpstr>
      <vt:lpstr>'Total(inter_r_cred)'!Область_друку</vt:lpstr>
      <vt:lpstr>'Total(inter_r_dep)'!Область_друку</vt:lpstr>
      <vt:lpstr>'Total(kr)'!Область_друку</vt:lpstr>
    </vt:vector>
  </TitlesOfParts>
  <Company>National Bank of Ukraine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152ekg16</dc:creator>
  <cp:lastModifiedBy>Костянтин Коротков</cp:lastModifiedBy>
  <cp:lastPrinted>2017-11-09T11:45:24Z</cp:lastPrinted>
  <dcterms:created xsi:type="dcterms:W3CDTF">2011-09-30T07:27:14Z</dcterms:created>
  <dcterms:modified xsi:type="dcterms:W3CDTF">2025-05-09T11:58:56Z</dcterms:modified>
</cp:coreProperties>
</file>