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BEA76B81-63E1-41DB-8693-EBDC24150F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verall data" sheetId="2" r:id="rId1"/>
    <sheet name="breakdown by payment system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2" l="1"/>
  <c r="I22" i="2"/>
  <c r="I23" i="2" l="1"/>
</calcChain>
</file>

<file path=xl/sharedStrings.xml><?xml version="1.0" encoding="utf-8"?>
<sst xmlns="http://schemas.openxmlformats.org/spreadsheetml/2006/main" count="201" uniqueCount="127">
  <si>
    <r>
      <rPr>
        <sz val="11"/>
        <rFont val="Arial"/>
        <family val="2"/>
        <charset val="204"/>
      </rPr>
      <t xml:space="preserve"> 01.01.2002</t>
    </r>
  </si>
  <si>
    <r>
      <rPr>
        <sz val="11"/>
        <rFont val="Arial"/>
        <family val="2"/>
        <charset val="204"/>
      </rPr>
      <t>n/a ***</t>
    </r>
  </si>
  <si>
    <r>
      <rPr>
        <sz val="11"/>
        <rFont val="Arial"/>
        <family val="2"/>
        <charset val="204"/>
      </rPr>
      <t>Total</t>
    </r>
  </si>
  <si>
    <r>
      <rPr>
        <sz val="11"/>
        <rFont val="Arial"/>
        <family val="2"/>
        <charset val="204"/>
      </rPr>
      <t>legal entities</t>
    </r>
  </si>
  <si>
    <r>
      <rPr>
        <sz val="11"/>
        <rFont val="Arial"/>
        <family val="2"/>
        <charset val="204"/>
      </rPr>
      <t>households</t>
    </r>
  </si>
  <si>
    <r>
      <rPr>
        <sz val="11"/>
        <rFont val="Arial"/>
        <family val="2"/>
        <charset val="204"/>
      </rPr>
      <t>contactless</t>
    </r>
  </si>
  <si>
    <r>
      <rPr>
        <sz val="11"/>
        <rFont val="Arial"/>
        <family val="2"/>
        <charset val="204"/>
      </rPr>
      <t>e-commerce stores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</si>
  <si>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</si>
  <si>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Total</t>
    </r>
  </si>
  <si>
    <r>
      <rPr>
        <sz val="8"/>
        <rFont val="Arial Cyr"/>
        <charset val="204"/>
      </rPr>
      <t xml:space="preserve">Data on the number of contactless POS terminals, e-commerce stores and holder of payment cards are published since Q2 2018 inline with NBU Board Resolution No. 536-D dated 9 August 2018 </t>
    </r>
  </si>
  <si>
    <r>
      <rPr>
        <sz val="11"/>
        <rFont val="Arial"/>
        <family val="2"/>
        <charset val="204"/>
      </rPr>
      <t>Reporting Date</t>
    </r>
  </si>
  <si>
    <r>
      <rPr>
        <sz val="11"/>
        <rFont val="Arial"/>
        <family val="2"/>
        <charset val="204"/>
      </rPr>
      <t>Members of card payment systems</t>
    </r>
  </si>
  <si>
    <r>
      <rPr>
        <sz val="11"/>
        <rFont val="Arial"/>
        <family val="2"/>
        <charset val="204"/>
      </rPr>
      <t>Cardholders (thousands)</t>
    </r>
  </si>
  <si>
    <r>
      <rPr>
        <sz val="11"/>
        <rFont val="Arial"/>
        <family val="2"/>
        <charset val="204"/>
      </rPr>
      <t>Banking self-service machines</t>
    </r>
  </si>
  <si>
    <r>
      <rPr>
        <sz val="11"/>
        <rFont val="Arial"/>
        <family val="2"/>
        <charset val="204"/>
      </rPr>
      <t>ATMs</t>
    </r>
  </si>
  <si>
    <r>
      <rPr>
        <sz val="11"/>
        <rFont val="Arial"/>
        <family val="2"/>
        <charset val="204"/>
      </rPr>
      <t>Cash-in ATMs</t>
    </r>
  </si>
  <si>
    <r>
      <rPr>
        <sz val="11"/>
        <rFont val="Arial"/>
        <family val="2"/>
        <charset val="204"/>
      </rPr>
      <t>Self-Service Kiosks</t>
    </r>
  </si>
  <si>
    <r>
      <rPr>
        <sz val="11"/>
        <rFont val="Arial"/>
        <family val="2"/>
        <charset val="204"/>
      </rPr>
      <t>POS-terminals</t>
    </r>
  </si>
  <si>
    <r>
      <rPr>
        <sz val="11"/>
        <rFont val="Arial"/>
        <family val="2"/>
        <charset val="204"/>
      </rPr>
      <t>Retail</t>
    </r>
  </si>
  <si>
    <r>
      <rPr>
        <sz val="11"/>
        <rFont val="Arial"/>
        <family val="2"/>
        <charset val="204"/>
      </rPr>
      <t>Manual Cash</t>
    </r>
  </si>
  <si>
    <r>
      <rPr>
        <sz val="11"/>
        <rFont val="Arial"/>
        <family val="2"/>
        <charset val="204"/>
      </rPr>
      <t>Total</t>
    </r>
  </si>
  <si>
    <r>
      <rPr>
        <sz val="11"/>
        <rFont val="Arial"/>
        <family val="2"/>
        <charset val="204"/>
      </rPr>
      <t>Merchants</t>
    </r>
  </si>
  <si>
    <r>
      <rPr>
        <sz val="11"/>
        <rFont val="Arial"/>
        <family val="2"/>
        <charset val="204"/>
      </rPr>
      <t>Total</t>
    </r>
  </si>
  <si>
    <r>
      <rPr>
        <sz val="11"/>
        <rFont val="Arial"/>
        <family val="2"/>
        <charset val="204"/>
      </rPr>
      <t>Total</t>
    </r>
  </si>
  <si>
    <r>
      <rPr>
        <sz val="11"/>
        <rFont val="Arial"/>
        <family val="2"/>
        <charset val="204"/>
      </rPr>
      <t>contactless</t>
    </r>
  </si>
  <si>
    <r>
      <rPr>
        <sz val="11"/>
        <rFont val="Arial"/>
        <family val="2"/>
        <charset val="204"/>
      </rPr>
      <t>Total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</si>
  <si>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</si>
  <si>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</si>
  <si>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</si>
  <si>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</si>
  <si>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</si>
  <si>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</si>
  <si>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n/a ***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</si>
  <si>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</si>
  <si>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</si>
  <si>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</si>
  <si>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</si>
  <si>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</si>
  <si>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</si>
  <si>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</si>
  <si>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</si>
  <si>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</si>
  <si>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</si>
  <si>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</si>
  <si>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</si>
  <si>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</si>
  <si>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</si>
  <si>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</si>
  <si>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</si>
  <si>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</si>
  <si>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</si>
  <si>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</si>
  <si>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</si>
  <si>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</si>
  <si>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</si>
  <si>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</si>
  <si>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</si>
  <si>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</si>
  <si>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</si>
  <si>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</si>
  <si>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</si>
  <si>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</si>
  <si>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</si>
  <si>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</si>
  <si>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</si>
  <si>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</si>
  <si>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</si>
  <si>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</si>
  <si>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</si>
  <si>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</si>
  <si>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</si>
  <si>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</si>
  <si>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</si>
  <si>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</si>
  <si>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</si>
  <si>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</si>
  <si>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</si>
  <si>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</si>
  <si>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</si>
  <si>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</si>
  <si>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</si>
  <si>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</si>
  <si>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</si>
  <si>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</si>
  <si>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</si>
  <si>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</si>
  <si>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</si>
  <si>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</si>
  <si>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</si>
  <si>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</si>
  <si>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</si>
  <si>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</si>
  <si>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</si>
  <si>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</si>
  <si>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</si>
  <si>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</si>
  <si>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</si>
  <si>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</si>
  <si>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</si>
  <si>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</si>
  <si>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</si>
  <si>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</si>
  <si>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</si>
  <si>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</si>
  <si>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</si>
  <si>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</si>
  <si>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</si>
  <si>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</si>
  <si>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</si>
  <si>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</si>
  <si>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r>
      <rPr>
        <sz val="11"/>
        <rFont val="Arial"/>
        <family val="2"/>
        <charset val="204"/>
      </rPr>
      <t>-</t>
    </r>
  </si>
  <si>
    <t>11 529</t>
  </si>
  <si>
    <r>
      <rPr>
        <sz val="8"/>
        <rFont val="Arial Cyr"/>
        <charset val="204"/>
      </rPr>
      <t xml:space="preserve">Data on the number of payment cards with a break down by payment systems are published since Q2 2018 inline with NBU Board Resolution No. 536-D dated 9 August 2018 </t>
    </r>
  </si>
  <si>
    <r>
      <rPr>
        <sz val="11"/>
        <rFont val="Arial"/>
        <family val="2"/>
        <charset val="204"/>
      </rPr>
      <t>PROSTIR</t>
    </r>
  </si>
  <si>
    <r>
      <rPr>
        <sz val="11"/>
        <rFont val="Arial"/>
        <family val="2"/>
        <charset val="204"/>
      </rPr>
      <t>Visa</t>
    </r>
  </si>
  <si>
    <r>
      <rPr>
        <sz val="11"/>
        <rFont val="Arial"/>
        <family val="2"/>
        <charset val="204"/>
      </rPr>
      <t>MasterCard</t>
    </r>
  </si>
  <si>
    <t>Number of payment cards issued by Ukrainian banks with a breakdown by payment systems</t>
  </si>
  <si>
    <t>Key data on the number of customers, payment cards and ATM/POS terminals</t>
  </si>
  <si>
    <t xml:space="preserve"> </t>
  </si>
  <si>
    <t>The total number of valid payment cards issued by the bank, thousands</t>
  </si>
  <si>
    <t>The total number of payment cards that have been used to perform debit payment transaction for the reporting period*, thousands</t>
  </si>
  <si>
    <t>* The total number of payment cards that have been used to perform at least one debit transaction in the past three months (before 01.04.2012 – in the past twelve consecutive months).</t>
  </si>
  <si>
    <t>** data is not available. Amendments to NBU Board Resolution No. 129 of 1 March 2016 provide for a possibility to show statistics on banking self-service machines by ATMs, cash-in ATMs and self-service kiosks, starting from 1 July 2017</t>
  </si>
  <si>
    <t>n/a **</t>
  </si>
  <si>
    <t>*The total number of payment cards that have been used to perform at least one debit transaction in the past three months</t>
  </si>
  <si>
    <t>Other**</t>
  </si>
  <si>
    <t>** AmericanExpress, UkrCard and proprietary payment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</si>
</sst>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(#,##0\)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 Cyr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5">
    <xf numFmtId="0" fontId="0" fillId="0" borderId="0" xfId="0"/>
    <xf numFmtId="0" fontId="2" fillId="0" borderId="1" xfId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0" xfId="0" applyFill="1"/>
    <xf numFmtId="0" fontId="2" fillId="0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right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14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1" applyFont="1" applyFill="1" applyBorder="1" applyAlignment="1"/>
    <xf numFmtId="164" fontId="6" fillId="2" borderId="0" xfId="0" applyNumberFormat="1" applyFont="1" applyFill="1" applyBorder="1" applyAlignment="1">
      <alignment horizontal="right" vertical="top"/>
    </xf>
    <xf numFmtId="14" fontId="2" fillId="0" borderId="11" xfId="1" applyNumberFormat="1" applyFont="1" applyFill="1" applyBorder="1" applyAlignment="1">
      <alignment horizontal="center" vertical="center"/>
    </xf>
    <xf numFmtId="164" fontId="6" fillId="2" borderId="14" xfId="0" applyNumberFormat="1" applyFont="1" applyFill="1" applyBorder="1" applyAlignment="1">
      <alignment horizontal="right" vertical="top"/>
    </xf>
    <xf numFmtId="164" fontId="2" fillId="0" borderId="13" xfId="0" applyNumberFormat="1" applyFont="1" applyFill="1" applyBorder="1" applyAlignment="1">
      <alignment horizontal="right" vertical="top"/>
    </xf>
    <xf numFmtId="164" fontId="2" fillId="0" borderId="1" xfId="2" applyNumberFormat="1" applyFont="1" applyFill="1" applyBorder="1" applyAlignment="1">
      <alignment horizontal="right" vertical="top"/>
    </xf>
    <xf numFmtId="14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right" vertical="top" wrapText="1"/>
    </xf>
    <xf numFmtId="3" fontId="2" fillId="0" borderId="1" xfId="2" applyNumberFormat="1" applyFont="1" applyFill="1" applyBorder="1" applyAlignment="1">
      <alignment horizontal="right" vertical="top" wrapText="1"/>
    </xf>
    <xf numFmtId="14" fontId="2" fillId="0" borderId="0" xfId="2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2" applyNumberFormat="1" applyFont="1" applyFill="1" applyBorder="1" applyAlignment="1">
      <alignment horizontal="right" vertical="top" wrapText="1"/>
    </xf>
    <xf numFmtId="3" fontId="2" fillId="0" borderId="0" xfId="2" applyNumberFormat="1" applyFont="1" applyFill="1" applyBorder="1" applyAlignment="1">
      <alignment horizontal="right" vertical="top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8"/>
  <sheetViews>
    <sheetView tabSelected="1" topLeftCell="E1" workbookViewId="0">
      <selection activeCell="G2" sqref="G2:G4"/>
    </sheetView>
  </sheetViews>
  <sheetFormatPr defaultRowHeight="12.75" x14ac:dyDescent="0.2"/>
  <cols>
    <col min="1" max="1" width="13.28515625" style="5" customWidth="1"/>
    <col min="2" max="2" width="12.5703125" style="5" customWidth="1"/>
    <col min="3" max="3" width="11.7109375" style="5" customWidth="1"/>
    <col min="4" max="4" width="10.85546875" style="5" customWidth="1"/>
    <col min="5" max="5" width="11.85546875" style="5" customWidth="1"/>
    <col min="6" max="6" width="21" style="5" customWidth="1"/>
    <col min="7" max="7" width="24.42578125" style="5" customWidth="1"/>
    <col min="8" max="8" width="10.7109375" style="5" customWidth="1"/>
    <col min="9" max="9" width="11.28515625" style="5" customWidth="1"/>
    <col min="10" max="10" width="11.85546875" style="5" customWidth="1"/>
    <col min="11" max="11" width="11.140625" style="5" customWidth="1"/>
    <col min="12" max="12" width="10.28515625" style="5" customWidth="1"/>
    <col min="13" max="13" width="11.42578125" style="5" customWidth="1"/>
    <col min="14" max="14" width="12.5703125" style="5" customWidth="1"/>
    <col min="15" max="15" width="10.140625" style="5" customWidth="1"/>
    <col min="16" max="16" width="11.85546875" style="5" customWidth="1"/>
    <col min="17" max="17" width="11.7109375" style="5" customWidth="1"/>
    <col min="18" max="18" width="13.42578125" style="5" customWidth="1"/>
    <col min="19" max="16384" width="9.140625" style="5"/>
  </cols>
  <sheetData>
    <row r="1" spans="1:18" ht="24" customHeight="1" x14ac:dyDescent="0.2">
      <c r="A1" s="29" t="s">
        <v>117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</row>
    <row r="2" spans="1:18" ht="35.25" customHeight="1" x14ac:dyDescent="0.2">
      <c r="A2" s="33" t="s">
        <v>10</v>
      </c>
      <c r="B2" s="33" t="s">
        <v>11</v>
      </c>
      <c r="C2" s="36" t="s">
        <v>12</v>
      </c>
      <c r="D2" s="37"/>
      <c r="E2" s="38"/>
      <c r="F2" s="33" t="s">
        <v>119</v>
      </c>
      <c r="G2" s="33" t="s">
        <v>120</v>
      </c>
      <c r="H2" s="32" t="s">
        <v>13</v>
      </c>
      <c r="I2" s="32"/>
      <c r="J2" s="32"/>
      <c r="K2" s="32"/>
      <c r="L2" s="32" t="s">
        <v>17</v>
      </c>
      <c r="M2" s="32"/>
      <c r="N2" s="32"/>
      <c r="O2" s="32"/>
      <c r="P2" s="32"/>
      <c r="Q2" s="32" t="s">
        <v>21</v>
      </c>
      <c r="R2" s="32"/>
    </row>
    <row r="3" spans="1:18" ht="39.75" customHeight="1" x14ac:dyDescent="0.2">
      <c r="A3" s="34"/>
      <c r="B3" s="34"/>
      <c r="C3" s="39"/>
      <c r="D3" s="40"/>
      <c r="E3" s="41"/>
      <c r="F3" s="34"/>
      <c r="G3" s="34"/>
      <c r="H3" s="33" t="s">
        <v>8</v>
      </c>
      <c r="I3" s="33" t="s">
        <v>14</v>
      </c>
      <c r="J3" s="33" t="s">
        <v>15</v>
      </c>
      <c r="K3" s="33" t="s">
        <v>16</v>
      </c>
      <c r="L3" s="32" t="s">
        <v>2</v>
      </c>
      <c r="M3" s="32" t="s">
        <v>18</v>
      </c>
      <c r="N3" s="32"/>
      <c r="O3" s="32" t="s">
        <v>19</v>
      </c>
      <c r="P3" s="32"/>
      <c r="Q3" s="32"/>
      <c r="R3" s="32"/>
    </row>
    <row r="4" spans="1:18" ht="28.5" x14ac:dyDescent="0.2">
      <c r="A4" s="35"/>
      <c r="B4" s="35"/>
      <c r="C4" s="6" t="s">
        <v>22</v>
      </c>
      <c r="D4" s="6" t="s">
        <v>3</v>
      </c>
      <c r="E4" s="6" t="s">
        <v>4</v>
      </c>
      <c r="F4" s="35"/>
      <c r="G4" s="35"/>
      <c r="H4" s="35"/>
      <c r="I4" s="35"/>
      <c r="J4" s="35"/>
      <c r="K4" s="35"/>
      <c r="L4" s="32"/>
      <c r="M4" s="6" t="s">
        <v>20</v>
      </c>
      <c r="N4" s="6" t="s">
        <v>5</v>
      </c>
      <c r="O4" s="6" t="s">
        <v>23</v>
      </c>
      <c r="P4" s="6" t="s">
        <v>24</v>
      </c>
      <c r="Q4" s="6" t="s">
        <v>25</v>
      </c>
      <c r="R4" s="6" t="s">
        <v>6</v>
      </c>
    </row>
    <row r="5" spans="1:18" ht="14.25" x14ac:dyDescent="0.2">
      <c r="A5" s="6" t="s">
        <v>0</v>
      </c>
      <c r="B5" s="1">
        <v>58</v>
      </c>
      <c r="C5" s="7">
        <v>3214</v>
      </c>
      <c r="D5" s="7" t="s">
        <v>7</v>
      </c>
      <c r="E5" s="7" t="s">
        <v>26</v>
      </c>
      <c r="F5" s="1" t="s">
        <v>123</v>
      </c>
      <c r="G5" s="7">
        <v>3630</v>
      </c>
      <c r="H5" s="7">
        <v>1830</v>
      </c>
      <c r="I5" s="1" t="s">
        <v>123</v>
      </c>
      <c r="J5" s="1" t="s">
        <v>123</v>
      </c>
      <c r="K5" s="1" t="s">
        <v>123</v>
      </c>
      <c r="L5" s="7">
        <v>14593</v>
      </c>
      <c r="M5" s="1" t="s">
        <v>1</v>
      </c>
      <c r="N5" s="1" t="s">
        <v>27</v>
      </c>
      <c r="O5" s="1" t="s">
        <v>123</v>
      </c>
      <c r="P5" s="1" t="s">
        <v>28</v>
      </c>
      <c r="Q5" s="1" t="s">
        <v>123</v>
      </c>
      <c r="R5" s="1" t="s">
        <v>29</v>
      </c>
    </row>
    <row r="6" spans="1:18" ht="14.25" x14ac:dyDescent="0.2">
      <c r="A6" s="8">
        <v>37622</v>
      </c>
      <c r="B6" s="1">
        <v>77</v>
      </c>
      <c r="C6" s="7">
        <v>5696</v>
      </c>
      <c r="D6" s="7" t="s">
        <v>30</v>
      </c>
      <c r="E6" s="7" t="s">
        <v>31</v>
      </c>
      <c r="F6" s="1" t="s">
        <v>123</v>
      </c>
      <c r="G6" s="7">
        <v>6150</v>
      </c>
      <c r="H6" s="7">
        <v>2618</v>
      </c>
      <c r="I6" s="1" t="s">
        <v>123</v>
      </c>
      <c r="J6" s="1" t="s">
        <v>123</v>
      </c>
      <c r="K6" s="1" t="s">
        <v>123</v>
      </c>
      <c r="L6" s="7">
        <v>21714</v>
      </c>
      <c r="M6" s="1" t="s">
        <v>32</v>
      </c>
      <c r="N6" s="1" t="s">
        <v>33</v>
      </c>
      <c r="O6" s="1" t="s">
        <v>123</v>
      </c>
      <c r="P6" s="1" t="s">
        <v>34</v>
      </c>
      <c r="Q6" s="1" t="s">
        <v>123</v>
      </c>
      <c r="R6" s="1" t="s">
        <v>35</v>
      </c>
    </row>
    <row r="7" spans="1:18" ht="14.25" x14ac:dyDescent="0.2">
      <c r="A7" s="8">
        <v>37987</v>
      </c>
      <c r="B7" s="1">
        <v>87</v>
      </c>
      <c r="C7" s="7">
        <v>10525</v>
      </c>
      <c r="D7" s="7" t="s">
        <v>36</v>
      </c>
      <c r="E7" s="7" t="s">
        <v>37</v>
      </c>
      <c r="F7" s="1" t="s">
        <v>123</v>
      </c>
      <c r="G7" s="1" t="s">
        <v>111</v>
      </c>
      <c r="H7" s="7">
        <v>5027</v>
      </c>
      <c r="I7" s="1" t="s">
        <v>123</v>
      </c>
      <c r="J7" s="1" t="s">
        <v>123</v>
      </c>
      <c r="K7" s="1" t="s">
        <v>123</v>
      </c>
      <c r="L7" s="7">
        <v>26433</v>
      </c>
      <c r="M7" s="7">
        <v>16837</v>
      </c>
      <c r="N7" s="1" t="s">
        <v>38</v>
      </c>
      <c r="O7" s="7">
        <v>9596</v>
      </c>
      <c r="P7" s="1" t="s">
        <v>39</v>
      </c>
      <c r="Q7" s="1" t="s">
        <v>123</v>
      </c>
      <c r="R7" s="1" t="s">
        <v>40</v>
      </c>
    </row>
    <row r="8" spans="1:18" ht="14.25" x14ac:dyDescent="0.2">
      <c r="A8" s="8">
        <v>38353</v>
      </c>
      <c r="B8" s="1">
        <v>93</v>
      </c>
      <c r="C8" s="7">
        <v>15735</v>
      </c>
      <c r="D8" s="7" t="s">
        <v>41</v>
      </c>
      <c r="E8" s="7" t="s">
        <v>42</v>
      </c>
      <c r="F8" s="1" t="s">
        <v>123</v>
      </c>
      <c r="G8" s="7">
        <v>17080</v>
      </c>
      <c r="H8" s="7">
        <v>8104</v>
      </c>
      <c r="I8" s="1" t="s">
        <v>123</v>
      </c>
      <c r="J8" s="1" t="s">
        <v>123</v>
      </c>
      <c r="K8" s="1" t="s">
        <v>123</v>
      </c>
      <c r="L8" s="7">
        <v>33411</v>
      </c>
      <c r="M8" s="7">
        <v>21594</v>
      </c>
      <c r="N8" s="1" t="s">
        <v>43</v>
      </c>
      <c r="O8" s="7">
        <v>11817</v>
      </c>
      <c r="P8" s="1" t="s">
        <v>44</v>
      </c>
      <c r="Q8" s="1" t="s">
        <v>123</v>
      </c>
      <c r="R8" s="1" t="s">
        <v>45</v>
      </c>
    </row>
    <row r="9" spans="1:18" ht="14.25" x14ac:dyDescent="0.2">
      <c r="A9" s="8">
        <v>38718</v>
      </c>
      <c r="B9" s="1">
        <v>101</v>
      </c>
      <c r="C9" s="7">
        <v>21831</v>
      </c>
      <c r="D9" s="7" t="s">
        <v>46</v>
      </c>
      <c r="E9" s="7" t="s">
        <v>47</v>
      </c>
      <c r="F9" s="1" t="s">
        <v>123</v>
      </c>
      <c r="G9" s="7">
        <v>24780</v>
      </c>
      <c r="H9" s="7">
        <v>11325</v>
      </c>
      <c r="I9" s="1" t="s">
        <v>123</v>
      </c>
      <c r="J9" s="1" t="s">
        <v>123</v>
      </c>
      <c r="K9" s="1" t="s">
        <v>123</v>
      </c>
      <c r="L9" s="7">
        <v>42361</v>
      </c>
      <c r="M9" s="7">
        <v>28366</v>
      </c>
      <c r="N9" s="1" t="s">
        <v>48</v>
      </c>
      <c r="O9" s="7">
        <v>13995</v>
      </c>
      <c r="P9" s="1" t="s">
        <v>49</v>
      </c>
      <c r="Q9" s="1" t="s">
        <v>123</v>
      </c>
      <c r="R9" s="1" t="s">
        <v>50</v>
      </c>
    </row>
    <row r="10" spans="1:18" ht="14.25" x14ac:dyDescent="0.2">
      <c r="A10" s="8">
        <v>39083</v>
      </c>
      <c r="B10" s="1">
        <v>111</v>
      </c>
      <c r="C10" s="7">
        <v>29414</v>
      </c>
      <c r="D10" s="7" t="s">
        <v>51</v>
      </c>
      <c r="E10" s="7" t="s">
        <v>52</v>
      </c>
      <c r="F10" s="1" t="s">
        <v>123</v>
      </c>
      <c r="G10" s="7">
        <v>32474</v>
      </c>
      <c r="H10" s="7">
        <v>14718</v>
      </c>
      <c r="I10" s="1" t="s">
        <v>123</v>
      </c>
      <c r="J10" s="1" t="s">
        <v>123</v>
      </c>
      <c r="K10" s="1" t="s">
        <v>123</v>
      </c>
      <c r="L10" s="7">
        <v>62045</v>
      </c>
      <c r="M10" s="7">
        <v>43536</v>
      </c>
      <c r="N10" s="1" t="s">
        <v>53</v>
      </c>
      <c r="O10" s="7">
        <v>18509</v>
      </c>
      <c r="P10" s="1" t="s">
        <v>54</v>
      </c>
      <c r="Q10" s="1" t="s">
        <v>123</v>
      </c>
      <c r="R10" s="1" t="s">
        <v>55</v>
      </c>
    </row>
    <row r="11" spans="1:18" ht="14.25" x14ac:dyDescent="0.2">
      <c r="A11" s="8">
        <v>39448</v>
      </c>
      <c r="B11" s="1">
        <v>127</v>
      </c>
      <c r="C11" s="7">
        <v>35723</v>
      </c>
      <c r="D11" s="7" t="s">
        <v>56</v>
      </c>
      <c r="E11" s="7" t="s">
        <v>57</v>
      </c>
      <c r="F11" s="1" t="s">
        <v>123</v>
      </c>
      <c r="G11" s="7">
        <v>41162</v>
      </c>
      <c r="H11" s="7">
        <v>20931</v>
      </c>
      <c r="I11" s="1" t="s">
        <v>123</v>
      </c>
      <c r="J11" s="1" t="s">
        <v>123</v>
      </c>
      <c r="K11" s="1" t="s">
        <v>123</v>
      </c>
      <c r="L11" s="7">
        <v>94317</v>
      </c>
      <c r="M11" s="7">
        <v>67233</v>
      </c>
      <c r="N11" s="1" t="s">
        <v>58</v>
      </c>
      <c r="O11" s="7">
        <v>27084</v>
      </c>
      <c r="P11" s="1" t="s">
        <v>59</v>
      </c>
      <c r="Q11" s="1" t="s">
        <v>123</v>
      </c>
      <c r="R11" s="1" t="s">
        <v>60</v>
      </c>
    </row>
    <row r="12" spans="1:18" ht="14.25" x14ac:dyDescent="0.2">
      <c r="A12" s="8">
        <v>39814</v>
      </c>
      <c r="B12" s="1">
        <v>139</v>
      </c>
      <c r="C12" s="7">
        <v>37232</v>
      </c>
      <c r="D12" s="7" t="s">
        <v>61</v>
      </c>
      <c r="E12" s="7" t="s">
        <v>62</v>
      </c>
      <c r="F12" s="7">
        <v>45346</v>
      </c>
      <c r="G12" s="7">
        <v>38576</v>
      </c>
      <c r="H12" s="7">
        <v>27965</v>
      </c>
      <c r="I12" s="1" t="s">
        <v>123</v>
      </c>
      <c r="J12" s="1" t="s">
        <v>123</v>
      </c>
      <c r="K12" s="1" t="s">
        <v>123</v>
      </c>
      <c r="L12" s="7">
        <v>116748</v>
      </c>
      <c r="M12" s="9">
        <v>85260</v>
      </c>
      <c r="N12" s="1" t="s">
        <v>63</v>
      </c>
      <c r="O12" s="7">
        <v>31488</v>
      </c>
      <c r="P12" s="1" t="s">
        <v>64</v>
      </c>
      <c r="Q12" s="1" t="s">
        <v>123</v>
      </c>
      <c r="R12" s="1" t="s">
        <v>65</v>
      </c>
    </row>
    <row r="13" spans="1:18" ht="14.25" x14ac:dyDescent="0.2">
      <c r="A13" s="8">
        <v>40179</v>
      </c>
      <c r="B13" s="10">
        <v>146</v>
      </c>
      <c r="C13" s="11">
        <v>39395</v>
      </c>
      <c r="D13" s="7" t="s">
        <v>66</v>
      </c>
      <c r="E13" s="7" t="s">
        <v>67</v>
      </c>
      <c r="F13" s="12">
        <v>44469</v>
      </c>
      <c r="G13" s="12">
        <v>29104</v>
      </c>
      <c r="H13" s="12">
        <v>28938</v>
      </c>
      <c r="I13" s="1" t="s">
        <v>123</v>
      </c>
      <c r="J13" s="1" t="s">
        <v>123</v>
      </c>
      <c r="K13" s="1" t="s">
        <v>123</v>
      </c>
      <c r="L13" s="12">
        <v>103063</v>
      </c>
      <c r="M13" s="9">
        <v>74510</v>
      </c>
      <c r="N13" s="1" t="s">
        <v>68</v>
      </c>
      <c r="O13" s="12">
        <v>28553</v>
      </c>
      <c r="P13" s="1" t="s">
        <v>69</v>
      </c>
      <c r="Q13" s="1" t="s">
        <v>123</v>
      </c>
      <c r="R13" s="1" t="s">
        <v>70</v>
      </c>
    </row>
    <row r="14" spans="1:18" ht="14.25" x14ac:dyDescent="0.2">
      <c r="A14" s="13">
        <v>40544</v>
      </c>
      <c r="B14" s="10">
        <v>141</v>
      </c>
      <c r="C14" s="11">
        <v>39942</v>
      </c>
      <c r="D14" s="7" t="s">
        <v>71</v>
      </c>
      <c r="E14" s="7" t="s">
        <v>72</v>
      </c>
      <c r="F14" s="11">
        <v>46375</v>
      </c>
      <c r="G14" s="11">
        <v>29405</v>
      </c>
      <c r="H14" s="11">
        <v>30163</v>
      </c>
      <c r="I14" s="1" t="s">
        <v>123</v>
      </c>
      <c r="J14" s="1" t="s">
        <v>123</v>
      </c>
      <c r="K14" s="1" t="s">
        <v>123</v>
      </c>
      <c r="L14" s="11">
        <v>108140</v>
      </c>
      <c r="M14" s="9">
        <v>80544</v>
      </c>
      <c r="N14" s="1" t="s">
        <v>73</v>
      </c>
      <c r="O14" s="11">
        <v>27596</v>
      </c>
      <c r="P14" s="1" t="s">
        <v>74</v>
      </c>
      <c r="Q14" s="2">
        <v>57753</v>
      </c>
      <c r="R14" s="1" t="s">
        <v>75</v>
      </c>
    </row>
    <row r="15" spans="1:18" ht="14.25" x14ac:dyDescent="0.2">
      <c r="A15" s="13">
        <v>40909</v>
      </c>
      <c r="B15" s="14">
        <v>142</v>
      </c>
      <c r="C15" s="2">
        <v>35179</v>
      </c>
      <c r="D15" s="7" t="s">
        <v>76</v>
      </c>
      <c r="E15" s="7" t="s">
        <v>77</v>
      </c>
      <c r="F15" s="2">
        <v>57893</v>
      </c>
      <c r="G15" s="2">
        <v>34850</v>
      </c>
      <c r="H15" s="2">
        <v>32997</v>
      </c>
      <c r="I15" s="1" t="s">
        <v>123</v>
      </c>
      <c r="J15" s="1" t="s">
        <v>123</v>
      </c>
      <c r="K15" s="1" t="s">
        <v>123</v>
      </c>
      <c r="L15" s="2">
        <v>123540</v>
      </c>
      <c r="M15" s="2">
        <v>94741</v>
      </c>
      <c r="N15" s="1" t="s">
        <v>78</v>
      </c>
      <c r="O15" s="2">
        <v>28799</v>
      </c>
      <c r="P15" s="1" t="s">
        <v>79</v>
      </c>
      <c r="Q15" s="2">
        <v>79340</v>
      </c>
      <c r="R15" s="1" t="s">
        <v>80</v>
      </c>
    </row>
    <row r="16" spans="1:18" ht="14.25" x14ac:dyDescent="0.2">
      <c r="A16" s="13">
        <v>41275</v>
      </c>
      <c r="B16" s="14">
        <v>142</v>
      </c>
      <c r="C16" s="2">
        <v>44339</v>
      </c>
      <c r="D16" s="7" t="s">
        <v>81</v>
      </c>
      <c r="E16" s="7" t="s">
        <v>82</v>
      </c>
      <c r="F16" s="2">
        <v>69826</v>
      </c>
      <c r="G16" s="2">
        <v>33106</v>
      </c>
      <c r="H16" s="2">
        <v>36152</v>
      </c>
      <c r="I16" s="1" t="s">
        <v>123</v>
      </c>
      <c r="J16" s="1" t="s">
        <v>123</v>
      </c>
      <c r="K16" s="1" t="s">
        <v>123</v>
      </c>
      <c r="L16" s="2">
        <v>162724</v>
      </c>
      <c r="M16" s="2">
        <v>133964</v>
      </c>
      <c r="N16" s="1" t="s">
        <v>83</v>
      </c>
      <c r="O16" s="2">
        <v>28760</v>
      </c>
      <c r="P16" s="1" t="s">
        <v>84</v>
      </c>
      <c r="Q16" s="2">
        <v>117789</v>
      </c>
      <c r="R16" s="1" t="s">
        <v>85</v>
      </c>
    </row>
    <row r="17" spans="1:19" ht="14.25" x14ac:dyDescent="0.2">
      <c r="A17" s="13">
        <v>41640.07</v>
      </c>
      <c r="B17" s="14">
        <v>143</v>
      </c>
      <c r="C17" s="2">
        <v>49719</v>
      </c>
      <c r="D17" s="7" t="s">
        <v>86</v>
      </c>
      <c r="E17" s="7" t="s">
        <v>87</v>
      </c>
      <c r="F17" s="2">
        <v>69726</v>
      </c>
      <c r="G17" s="2">
        <v>35622</v>
      </c>
      <c r="H17" s="2">
        <v>40350</v>
      </c>
      <c r="I17" s="1" t="s">
        <v>123</v>
      </c>
      <c r="J17" s="1" t="s">
        <v>123</v>
      </c>
      <c r="K17" s="1" t="s">
        <v>123</v>
      </c>
      <c r="L17" s="2">
        <v>221222</v>
      </c>
      <c r="M17" s="2">
        <v>192331</v>
      </c>
      <c r="N17" s="1" t="s">
        <v>88</v>
      </c>
      <c r="O17" s="2">
        <v>28891</v>
      </c>
      <c r="P17" s="1" t="s">
        <v>89</v>
      </c>
      <c r="Q17" s="2">
        <v>122303</v>
      </c>
      <c r="R17" s="1" t="s">
        <v>90</v>
      </c>
    </row>
    <row r="18" spans="1:19" ht="14.25" x14ac:dyDescent="0.2">
      <c r="A18" s="13">
        <v>42005</v>
      </c>
      <c r="B18" s="14">
        <v>128</v>
      </c>
      <c r="C18" s="3">
        <v>51649.201000000001</v>
      </c>
      <c r="D18" s="7" t="s">
        <v>91</v>
      </c>
      <c r="E18" s="7" t="s">
        <v>92</v>
      </c>
      <c r="F18" s="3">
        <v>70550.63</v>
      </c>
      <c r="G18" s="3">
        <v>33042.495999999999</v>
      </c>
      <c r="H18" s="3">
        <v>36596</v>
      </c>
      <c r="I18" s="1" t="s">
        <v>123</v>
      </c>
      <c r="J18" s="1" t="s">
        <v>123</v>
      </c>
      <c r="K18" s="1" t="s">
        <v>123</v>
      </c>
      <c r="L18" s="3">
        <v>203810</v>
      </c>
      <c r="M18" s="3">
        <v>178875</v>
      </c>
      <c r="N18" s="1" t="s">
        <v>93</v>
      </c>
      <c r="O18" s="3">
        <v>24935</v>
      </c>
      <c r="P18" s="1" t="s">
        <v>94</v>
      </c>
      <c r="Q18" s="3">
        <v>123505</v>
      </c>
      <c r="R18" s="1" t="s">
        <v>95</v>
      </c>
    </row>
    <row r="19" spans="1:19" ht="14.25" x14ac:dyDescent="0.2">
      <c r="A19" s="13">
        <v>42370</v>
      </c>
      <c r="B19" s="4">
        <v>98</v>
      </c>
      <c r="C19" s="15">
        <v>43058.343000000001</v>
      </c>
      <c r="D19" s="7" t="s">
        <v>96</v>
      </c>
      <c r="E19" s="7" t="s">
        <v>97</v>
      </c>
      <c r="F19" s="15">
        <v>59306.608</v>
      </c>
      <c r="G19" s="15">
        <v>30837.75</v>
      </c>
      <c r="H19" s="15">
        <v>33334</v>
      </c>
      <c r="I19" s="1" t="s">
        <v>123</v>
      </c>
      <c r="J19" s="1" t="s">
        <v>123</v>
      </c>
      <c r="K19" s="1" t="s">
        <v>123</v>
      </c>
      <c r="L19" s="15">
        <v>194478</v>
      </c>
      <c r="M19" s="15">
        <v>174293</v>
      </c>
      <c r="N19" s="1" t="s">
        <v>98</v>
      </c>
      <c r="O19" s="15">
        <v>20185</v>
      </c>
      <c r="P19" s="1" t="s">
        <v>99</v>
      </c>
      <c r="Q19" s="15">
        <v>131264</v>
      </c>
      <c r="R19" s="1" t="s">
        <v>100</v>
      </c>
    </row>
    <row r="20" spans="1:19" ht="14.25" x14ac:dyDescent="0.2">
      <c r="A20" s="13">
        <v>42736</v>
      </c>
      <c r="B20" s="4">
        <v>87</v>
      </c>
      <c r="C20" s="3">
        <v>41745.521999999997</v>
      </c>
      <c r="D20" s="7" t="s">
        <v>101</v>
      </c>
      <c r="E20" s="7" t="s">
        <v>102</v>
      </c>
      <c r="F20" s="3">
        <v>57633.000999999997</v>
      </c>
      <c r="G20" s="3">
        <v>32389.047999999999</v>
      </c>
      <c r="H20" s="3">
        <v>33783</v>
      </c>
      <c r="I20" s="1" t="s">
        <v>123</v>
      </c>
      <c r="J20" s="1" t="s">
        <v>123</v>
      </c>
      <c r="K20" s="1" t="s">
        <v>123</v>
      </c>
      <c r="L20" s="3">
        <v>219241</v>
      </c>
      <c r="M20" s="3">
        <v>199796</v>
      </c>
      <c r="N20" s="1" t="s">
        <v>103</v>
      </c>
      <c r="O20" s="3">
        <v>19445</v>
      </c>
      <c r="P20" s="1" t="s">
        <v>104</v>
      </c>
      <c r="Q20" s="3">
        <v>145938</v>
      </c>
      <c r="R20" s="1" t="s">
        <v>105</v>
      </c>
    </row>
    <row r="21" spans="1:19" ht="14.25" x14ac:dyDescent="0.2">
      <c r="A21" s="13">
        <v>43101</v>
      </c>
      <c r="B21" s="4">
        <v>77</v>
      </c>
      <c r="C21" s="3">
        <v>41721</v>
      </c>
      <c r="D21" s="7" t="s">
        <v>106</v>
      </c>
      <c r="E21" s="7" t="s">
        <v>107</v>
      </c>
      <c r="F21" s="3">
        <v>59867</v>
      </c>
      <c r="G21" s="3">
        <v>34858</v>
      </c>
      <c r="H21" s="3">
        <v>37003</v>
      </c>
      <c r="I21" s="3">
        <f>18586+J21</f>
        <v>19949</v>
      </c>
      <c r="J21" s="3">
        <v>1363</v>
      </c>
      <c r="K21" s="3">
        <v>17054</v>
      </c>
      <c r="L21" s="3">
        <v>251681</v>
      </c>
      <c r="M21" s="3">
        <v>232063</v>
      </c>
      <c r="N21" s="1" t="s">
        <v>108</v>
      </c>
      <c r="O21" s="3">
        <v>19618</v>
      </c>
      <c r="P21" s="1" t="s">
        <v>109</v>
      </c>
      <c r="Q21" s="3">
        <v>173756</v>
      </c>
      <c r="R21" s="1" t="s">
        <v>110</v>
      </c>
    </row>
    <row r="22" spans="1:19" ht="14.25" x14ac:dyDescent="0.2">
      <c r="A22" s="13">
        <v>43466</v>
      </c>
      <c r="B22" s="4">
        <v>73</v>
      </c>
      <c r="C22" s="3">
        <v>42304.351000000002</v>
      </c>
      <c r="D22" s="3">
        <v>828.46500000000003</v>
      </c>
      <c r="E22" s="3">
        <v>41475.885999999999</v>
      </c>
      <c r="F22" s="3">
        <v>59389.642</v>
      </c>
      <c r="G22" s="3">
        <v>36949.275000000001</v>
      </c>
      <c r="H22" s="3">
        <v>36585</v>
      </c>
      <c r="I22" s="3">
        <f>18381+J22</f>
        <v>19970</v>
      </c>
      <c r="J22" s="3">
        <v>1589</v>
      </c>
      <c r="K22" s="3">
        <v>16615</v>
      </c>
      <c r="L22" s="3">
        <v>297266</v>
      </c>
      <c r="M22" s="3">
        <v>278993</v>
      </c>
      <c r="N22" s="3">
        <v>221455</v>
      </c>
      <c r="O22" s="3">
        <v>18273</v>
      </c>
      <c r="P22" s="3">
        <v>1204</v>
      </c>
      <c r="Q22" s="3">
        <v>208661</v>
      </c>
      <c r="R22" s="3">
        <v>4351</v>
      </c>
    </row>
    <row r="23" spans="1:19" ht="14.25" x14ac:dyDescent="0.2">
      <c r="A23" s="22">
        <v>43831</v>
      </c>
      <c r="B23" s="4">
        <v>70</v>
      </c>
      <c r="C23" s="4">
        <v>46575.938999999998</v>
      </c>
      <c r="D23" s="4">
        <v>915.83600000000001</v>
      </c>
      <c r="E23" s="4">
        <v>45660.103000000003</v>
      </c>
      <c r="F23" s="4">
        <v>68881.157999999996</v>
      </c>
      <c r="G23" s="4">
        <v>42157.508999999998</v>
      </c>
      <c r="H23" s="4">
        <v>35930</v>
      </c>
      <c r="I23" s="4">
        <f>17729+1809</f>
        <v>19538</v>
      </c>
      <c r="J23" s="4">
        <v>1809</v>
      </c>
      <c r="K23" s="4">
        <v>16392</v>
      </c>
      <c r="L23" s="4">
        <v>350213</v>
      </c>
      <c r="M23" s="4">
        <v>333840</v>
      </c>
      <c r="N23" s="4">
        <v>302095</v>
      </c>
      <c r="O23" s="4">
        <v>16373</v>
      </c>
      <c r="P23" s="4">
        <v>4063</v>
      </c>
      <c r="Q23" s="4">
        <v>240228</v>
      </c>
      <c r="R23" s="4">
        <v>3526</v>
      </c>
      <c r="S23" s="5" t="s">
        <v>118</v>
      </c>
    </row>
    <row r="24" spans="1:19" ht="14.25" x14ac:dyDescent="0.2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1:19" ht="14.25" x14ac:dyDescent="0.2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</row>
    <row r="26" spans="1:19" x14ac:dyDescent="0.2">
      <c r="A26" s="42" t="s">
        <v>9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</row>
    <row r="27" spans="1:19" x14ac:dyDescent="0.2">
      <c r="A27" s="43" t="s">
        <v>121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9" x14ac:dyDescent="0.2">
      <c r="A28" s="42" t="s">
        <v>122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</row>
  </sheetData>
  <mergeCells count="19">
    <mergeCell ref="A28:R28"/>
    <mergeCell ref="G2:G4"/>
    <mergeCell ref="A26:R26"/>
    <mergeCell ref="A27:R27"/>
    <mergeCell ref="A1:R1"/>
    <mergeCell ref="L2:P2"/>
    <mergeCell ref="B2:B4"/>
    <mergeCell ref="J3:J4"/>
    <mergeCell ref="K3:K4"/>
    <mergeCell ref="F2:F4"/>
    <mergeCell ref="A2:A4"/>
    <mergeCell ref="C2:E3"/>
    <mergeCell ref="L3:L4"/>
    <mergeCell ref="M3:N3"/>
    <mergeCell ref="O3:P3"/>
    <mergeCell ref="Q2:R3"/>
    <mergeCell ref="I3:I4"/>
    <mergeCell ref="H2:K2"/>
    <mergeCell ref="H3:H4"/>
  </mergeCells>
  <pageMargins left="0.7" right="0.7" top="0.75" bottom="0.75" header="0.3" footer="0.3"/>
  <pageSetup paperSize="9" scale="61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6"/>
  <sheetViews>
    <sheetView zoomScaleNormal="100" workbookViewId="0">
      <selection activeCell="G2" sqref="G2:K2"/>
    </sheetView>
  </sheetViews>
  <sheetFormatPr defaultRowHeight="12.75" x14ac:dyDescent="0.2"/>
  <cols>
    <col min="1" max="1" width="13.28515625" style="5" customWidth="1"/>
    <col min="2" max="2" width="11.5703125" style="5" customWidth="1"/>
    <col min="3" max="3" width="13.140625" style="5" customWidth="1"/>
    <col min="4" max="4" width="10.42578125" style="5" customWidth="1"/>
    <col min="5" max="5" width="10.85546875" style="5" customWidth="1"/>
    <col min="6" max="6" width="9.5703125" style="5" customWidth="1"/>
    <col min="7" max="7" width="15.140625" style="5" customWidth="1"/>
    <col min="8" max="8" width="12.5703125" style="5" customWidth="1"/>
    <col min="9" max="9" width="11.28515625" style="5" bestFit="1" customWidth="1"/>
    <col min="10" max="10" width="12" style="5" customWidth="1"/>
    <col min="11" max="11" width="9.85546875" style="5" customWidth="1"/>
    <col min="12" max="16384" width="9.140625" style="5"/>
  </cols>
  <sheetData>
    <row r="1" spans="1:256" ht="24" customHeight="1" x14ac:dyDescent="0.2">
      <c r="A1" s="44" t="s">
        <v>116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256" ht="41.25" customHeight="1" x14ac:dyDescent="0.2">
      <c r="A2" s="32" t="s">
        <v>10</v>
      </c>
      <c r="B2" s="32" t="s">
        <v>119</v>
      </c>
      <c r="C2" s="32"/>
      <c r="D2" s="32"/>
      <c r="E2" s="32"/>
      <c r="F2" s="32"/>
      <c r="G2" s="32" t="s">
        <v>120</v>
      </c>
      <c r="H2" s="32"/>
      <c r="I2" s="32"/>
      <c r="J2" s="32"/>
      <c r="K2" s="32"/>
    </row>
    <row r="3" spans="1:256" ht="14.25" customHeight="1" x14ac:dyDescent="0.2">
      <c r="A3" s="32"/>
      <c r="B3" s="32" t="s">
        <v>2</v>
      </c>
      <c r="C3" s="32" t="s">
        <v>115</v>
      </c>
      <c r="D3" s="32" t="s">
        <v>114</v>
      </c>
      <c r="E3" s="32" t="s">
        <v>113</v>
      </c>
      <c r="F3" s="32" t="s">
        <v>125</v>
      </c>
      <c r="G3" s="32" t="s">
        <v>2</v>
      </c>
      <c r="H3" s="32" t="s">
        <v>115</v>
      </c>
      <c r="I3" s="32" t="s">
        <v>114</v>
      </c>
      <c r="J3" s="32" t="s">
        <v>113</v>
      </c>
      <c r="K3" s="32" t="s">
        <v>125</v>
      </c>
    </row>
    <row r="4" spans="1:256" ht="12.7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256" ht="14.25" x14ac:dyDescent="0.2">
      <c r="A5" s="18">
        <v>43282</v>
      </c>
      <c r="B5" s="3">
        <v>60125.025999999998</v>
      </c>
      <c r="C5" s="4">
        <v>39735.398999999998</v>
      </c>
      <c r="D5" s="4">
        <v>19725.381000000001</v>
      </c>
      <c r="E5" s="4">
        <v>633.36300000000006</v>
      </c>
      <c r="F5" s="4">
        <v>30.882999999999999</v>
      </c>
      <c r="G5" s="20">
        <v>35299.076000000001</v>
      </c>
      <c r="H5" s="4">
        <v>24124.455999999998</v>
      </c>
      <c r="I5" s="4">
        <v>10723.099</v>
      </c>
      <c r="J5" s="4">
        <v>443.28300000000002</v>
      </c>
      <c r="K5" s="4">
        <v>8.2379999999999995</v>
      </c>
    </row>
    <row r="6" spans="1:256" ht="14.25" x14ac:dyDescent="0.2">
      <c r="A6" s="18">
        <v>43374</v>
      </c>
      <c r="B6" s="3">
        <v>60628.065000000002</v>
      </c>
      <c r="C6" s="3">
        <v>40549.730000000003</v>
      </c>
      <c r="D6" s="3">
        <v>19421.261999999999</v>
      </c>
      <c r="E6" s="3">
        <v>627.774</v>
      </c>
      <c r="F6" s="3">
        <v>29.298999999999999</v>
      </c>
      <c r="G6" s="3">
        <v>36643.254000000001</v>
      </c>
      <c r="H6" s="3">
        <v>24893.851999999999</v>
      </c>
      <c r="I6" s="3">
        <v>11303.397999999999</v>
      </c>
      <c r="J6" s="3">
        <v>437.85899999999998</v>
      </c>
      <c r="K6" s="3">
        <v>8.1449999999999996</v>
      </c>
    </row>
    <row r="7" spans="1:256" ht="14.25" x14ac:dyDescent="0.2">
      <c r="A7" s="18">
        <v>43466</v>
      </c>
      <c r="B7" s="3">
        <v>59389.642</v>
      </c>
      <c r="C7" s="3">
        <v>41229.266000000003</v>
      </c>
      <c r="D7" s="3">
        <v>17546.796999999999</v>
      </c>
      <c r="E7" s="3">
        <v>586.24900000000002</v>
      </c>
      <c r="F7" s="3">
        <v>27.33</v>
      </c>
      <c r="G7" s="3">
        <v>36949.275000000001</v>
      </c>
      <c r="H7" s="3">
        <v>25964.809000000001</v>
      </c>
      <c r="I7" s="3">
        <v>10520.637000000001</v>
      </c>
      <c r="J7" s="3">
        <v>459.37799999999999</v>
      </c>
      <c r="K7" s="3">
        <v>4.4509999999999996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</row>
    <row r="8" spans="1:256" ht="14.25" x14ac:dyDescent="0.2">
      <c r="A8" s="18">
        <v>43556</v>
      </c>
      <c r="B8" s="3">
        <v>61786.966</v>
      </c>
      <c r="C8" s="3">
        <v>43814.703999999998</v>
      </c>
      <c r="D8" s="3">
        <v>17340.588</v>
      </c>
      <c r="E8" s="3">
        <v>605.08299999999997</v>
      </c>
      <c r="F8" s="3">
        <v>26.588999999999999</v>
      </c>
      <c r="G8" s="3">
        <v>37038.47</v>
      </c>
      <c r="H8" s="3">
        <v>26379.785</v>
      </c>
      <c r="I8" s="3">
        <v>10208.567999999999</v>
      </c>
      <c r="J8" s="3">
        <v>446.161</v>
      </c>
      <c r="K8" s="3">
        <v>3.9550000000000001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</row>
    <row r="9" spans="1:256" ht="14.25" x14ac:dyDescent="0.2">
      <c r="A9" s="18">
        <v>43647</v>
      </c>
      <c r="B9" s="21">
        <v>63198.985000000001</v>
      </c>
      <c r="C9" s="21">
        <v>45418.826999999997</v>
      </c>
      <c r="D9" s="21">
        <v>17151.976999999999</v>
      </c>
      <c r="E9" s="21">
        <v>602.38</v>
      </c>
      <c r="F9" s="21">
        <v>25.800999999999998</v>
      </c>
      <c r="G9" s="21">
        <v>38142.635999999999</v>
      </c>
      <c r="H9" s="21">
        <v>27514.423999999999</v>
      </c>
      <c r="I9" s="21">
        <v>10175.754000000001</v>
      </c>
      <c r="J9" s="21">
        <v>449.03</v>
      </c>
      <c r="K9" s="21">
        <v>3.419</v>
      </c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17"/>
      <c r="IT9" s="17"/>
      <c r="IU9" s="17"/>
      <c r="IV9" s="17"/>
    </row>
    <row r="10" spans="1:256" ht="14.25" x14ac:dyDescent="0.2">
      <c r="A10" s="22">
        <v>43739</v>
      </c>
      <c r="B10" s="21">
        <v>64701.116999999998</v>
      </c>
      <c r="C10" s="21">
        <v>46120.533000000003</v>
      </c>
      <c r="D10" s="21">
        <v>17927.483</v>
      </c>
      <c r="E10" s="21">
        <v>627.29999999999995</v>
      </c>
      <c r="F10" s="21">
        <v>25.800999999999998</v>
      </c>
      <c r="G10" s="21">
        <v>39067.24</v>
      </c>
      <c r="H10" s="21">
        <v>28055.577000000001</v>
      </c>
      <c r="I10" s="21">
        <v>10547.146000000001</v>
      </c>
      <c r="J10" s="21">
        <v>461.09800000000001</v>
      </c>
      <c r="K10" s="21">
        <v>3.419</v>
      </c>
    </row>
    <row r="11" spans="1:256" ht="14.25" x14ac:dyDescent="0.2">
      <c r="A11" s="22">
        <v>43831</v>
      </c>
      <c r="B11" s="23">
        <v>68881.157999999996</v>
      </c>
      <c r="C11" s="24">
        <v>47214.974000000002</v>
      </c>
      <c r="D11" s="24">
        <v>21015.744999999999</v>
      </c>
      <c r="E11" s="24">
        <v>625.24599999999998</v>
      </c>
      <c r="F11" s="24">
        <v>25.193000000000001</v>
      </c>
      <c r="G11" s="24">
        <v>42157.508999999998</v>
      </c>
      <c r="H11" s="24">
        <v>28729.253000000001</v>
      </c>
      <c r="I11" s="24">
        <v>12939.597</v>
      </c>
      <c r="J11" s="24">
        <v>483.66800000000001</v>
      </c>
      <c r="K11" s="24">
        <v>4.9909999999999997</v>
      </c>
    </row>
    <row r="12" spans="1:256" ht="14.25" x14ac:dyDescent="0.2">
      <c r="A12" s="25"/>
      <c r="B12" s="27"/>
      <c r="C12" s="28"/>
      <c r="D12" s="28"/>
      <c r="E12" s="28"/>
      <c r="F12" s="28"/>
      <c r="G12" s="28"/>
      <c r="H12" s="28"/>
      <c r="I12" s="28"/>
      <c r="J12" s="28"/>
      <c r="K12" s="28"/>
    </row>
    <row r="13" spans="1:256" ht="14.25" x14ac:dyDescent="0.2">
      <c r="A13" s="25"/>
      <c r="B13" s="27"/>
      <c r="C13" s="28"/>
      <c r="D13" s="28"/>
      <c r="E13" s="28"/>
      <c r="F13" s="28"/>
      <c r="G13" s="28"/>
      <c r="H13" s="28"/>
      <c r="I13" s="28"/>
      <c r="J13" s="28"/>
      <c r="K13" s="28"/>
    </row>
    <row r="14" spans="1:256" x14ac:dyDescent="0.2">
      <c r="A14" s="42" t="s">
        <v>112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16"/>
      <c r="M14" s="16"/>
      <c r="N14" s="16"/>
      <c r="O14" s="16"/>
      <c r="P14" s="16"/>
      <c r="Q14" s="16"/>
      <c r="R14" s="16"/>
    </row>
    <row r="15" spans="1:256" x14ac:dyDescent="0.2">
      <c r="A15" s="43" t="s">
        <v>124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256" x14ac:dyDescent="0.2">
      <c r="A16" s="42" t="s">
        <v>126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</row>
  </sheetData>
  <mergeCells count="17">
    <mergeCell ref="A1:K1"/>
    <mergeCell ref="A2:A4"/>
    <mergeCell ref="D3:D4"/>
    <mergeCell ref="E3:E4"/>
    <mergeCell ref="F3:F4"/>
    <mergeCell ref="G2:K2"/>
    <mergeCell ref="G3:G4"/>
    <mergeCell ref="H3:H4"/>
    <mergeCell ref="I3:I4"/>
    <mergeCell ref="B2:F2"/>
    <mergeCell ref="B3:B4"/>
    <mergeCell ref="C3:C4"/>
    <mergeCell ref="J3:J4"/>
    <mergeCell ref="K3:K4"/>
    <mergeCell ref="A15:K15"/>
    <mergeCell ref="A16:K16"/>
    <mergeCell ref="A14:K14"/>
  </mergeCells>
  <pageMargins left="0.7" right="0.7" top="0.75" bottom="0.75" header="0.3" footer="0.3"/>
  <pageSetup paperSize="9" scale="67" orientation="portrait" horizontalDpi="4294967293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overall data</vt:lpstr>
      <vt:lpstr>breakdown by payment systems</vt:lpstr>
    </vt:vector>
  </TitlesOfParts>
  <Company>Национальный Банк Украины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Samoylenko A.V.</dc:creator>
  <cp:lastModifiedBy>Lenovo</cp:lastModifiedBy>
  <cp:lastPrinted>2019-11-14T08:32:42Z</cp:lastPrinted>
  <dcterms:created xsi:type="dcterms:W3CDTF">2006-08-29T08:56:05Z</dcterms:created>
  <dcterms:modified xsi:type="dcterms:W3CDTF">2020-05-20T10:01:49Z</dcterms:modified>
</cp:coreProperties>
</file>